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13020" windowHeight="9525"/>
  </bookViews>
  <sheets>
    <sheet name="Увед об измен (расх)" sheetId="2" r:id="rId1"/>
  </sheets>
  <definedNames>
    <definedName name="_xlnm._FilterDatabase" localSheetId="0" hidden="1">'Увед об измен (расх)'!$A$9:$IQ$9</definedName>
    <definedName name="_xlnm.Print_Area" localSheetId="0">'Увед об измен (расх)'!$A$1:$AM$98</definedName>
  </definedNames>
  <calcPr calcId="125725"/>
</workbook>
</file>

<file path=xl/calcChain.xml><?xml version="1.0" encoding="utf-8"?>
<calcChain xmlns="http://schemas.openxmlformats.org/spreadsheetml/2006/main">
  <c r="AA18" i="2"/>
  <c r="AA56"/>
  <c r="AA51"/>
  <c r="AA35"/>
  <c r="AA24"/>
  <c r="AA10"/>
  <c r="AM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39"/>
  <c r="AA37"/>
  <c r="AA36"/>
  <c r="AA49"/>
  <c r="AA16"/>
  <c r="AA52"/>
  <c r="AA26" l="1"/>
  <c r="AB88" l="1"/>
  <c r="AC88"/>
  <c r="AD88"/>
  <c r="AE88"/>
  <c r="AF88"/>
  <c r="AG88"/>
  <c r="AH88"/>
  <c r="AI88"/>
  <c r="AJ88"/>
  <c r="AK88"/>
  <c r="AL88"/>
  <c r="AA50" l="1"/>
  <c r="AA53"/>
  <c r="AA19"/>
  <c r="AA34" l="1"/>
  <c r="AA11" l="1"/>
  <c r="AA12"/>
  <c r="AA13"/>
  <c r="AA14"/>
  <c r="AA15"/>
  <c r="AA17"/>
  <c r="AA20"/>
  <c r="AA21"/>
  <c r="AA22"/>
  <c r="AA23"/>
  <c r="AA25"/>
  <c r="AA27"/>
  <c r="AA28"/>
  <c r="AA29"/>
  <c r="AA30"/>
  <c r="AA31"/>
  <c r="AA32"/>
  <c r="AA33"/>
  <c r="AA38"/>
  <c r="AA40"/>
  <c r="AA41"/>
  <c r="AA42"/>
  <c r="AA43"/>
  <c r="AA44"/>
  <c r="AA45"/>
  <c r="AA46"/>
  <c r="AA47"/>
  <c r="AA48"/>
  <c r="AA54"/>
  <c r="AA55"/>
  <c r="AA9"/>
  <c r="AA88" l="1"/>
</calcChain>
</file>

<file path=xl/sharedStrings.xml><?xml version="1.0" encoding="utf-8"?>
<sst xmlns="http://schemas.openxmlformats.org/spreadsheetml/2006/main" count="358" uniqueCount="64">
  <si>
    <t xml:space="preserve"> </t>
  </si>
  <si>
    <t>(расшифровка подписи)</t>
  </si>
  <si>
    <t/>
  </si>
  <si>
    <t>Решение Собрания Представителей сельского поселения</t>
  </si>
  <si>
    <t>Администрация сельского поселения Приморский муниципального района Ставропольский Самарской области</t>
  </si>
  <si>
    <t>244</t>
  </si>
  <si>
    <t>2479900</t>
  </si>
  <si>
    <t>121</t>
  </si>
  <si>
    <t>0020400</t>
  </si>
  <si>
    <t>0020300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</si>
  <si>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</si>
  <si>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</si>
  <si>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</si>
  <si>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</si>
  <si>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</si>
  <si>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</si>
  <si>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</si>
  <si>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</si>
  <si>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</si>
  <si>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</si>
  <si>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</si>
  <si>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</si>
  <si>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Квартал IV</t>
  </si>
  <si>
    <t>Квартал III</t>
  </si>
  <si>
    <t>Квартал II</t>
  </si>
  <si>
    <t>Квартал I</t>
  </si>
  <si>
    <t>Тип средств</t>
  </si>
  <si>
    <t>СубЭК</t>
  </si>
  <si>
    <t>Изменения показателей кассового плана (+, -)</t>
  </si>
  <si>
    <t>Код бюджетной классификации</t>
  </si>
  <si>
    <t>Вид изменений</t>
  </si>
  <si>
    <t>По вопросу</t>
  </si>
  <si>
    <t>Дата документа</t>
  </si>
  <si>
    <t>№ документа</t>
  </si>
  <si>
    <t>Примечание по основанию</t>
  </si>
  <si>
    <t>Дата принятия</t>
  </si>
  <si>
    <t>(наименование получателя бюджетных средств)</t>
  </si>
  <si>
    <t>451.01.017.0</t>
  </si>
  <si>
    <t>Лицевой счет</t>
  </si>
  <si>
    <t>451</t>
  </si>
  <si>
    <t xml:space="preserve">ППП </t>
  </si>
  <si>
    <t>Сумма на год.всего</t>
  </si>
  <si>
    <t>КВСР</t>
  </si>
  <si>
    <t>КФСР</t>
  </si>
  <si>
    <t>КЦСР</t>
  </si>
  <si>
    <t>КВР</t>
  </si>
  <si>
    <t>КЭСР</t>
  </si>
  <si>
    <t>В том числе</t>
  </si>
  <si>
    <t>01.00.00</t>
  </si>
  <si>
    <t>______________________________</t>
  </si>
  <si>
    <t>___________________________________</t>
  </si>
  <si>
    <t>00</t>
  </si>
  <si>
    <t>0000000</t>
  </si>
  <si>
    <t>000</t>
  </si>
  <si>
    <t>000.00.00</t>
  </si>
  <si>
    <t xml:space="preserve">Кассовый план исполнение бюджета 2014 год </t>
  </si>
  <si>
    <t>100.00.00</t>
  </si>
  <si>
    <t>Администрация сельского поселения Ягодное муниципального района Ставропольский Самарской области</t>
  </si>
  <si>
    <t>Т.И.Синицына</t>
  </si>
  <si>
    <t>Глава сельского поселения Ягодное</t>
  </si>
  <si>
    <t>бухгалтер</t>
  </si>
  <si>
    <t>Т.А.Лычёва</t>
  </si>
  <si>
    <t>458.01.016.0</t>
  </si>
  <si>
    <t>по расходам</t>
  </si>
</sst>
</file>

<file path=xl/styles.xml><?xml version="1.0" encoding="utf-8"?>
<styleSheet xmlns="http://schemas.openxmlformats.org/spreadsheetml/2006/main">
  <numFmts count="9">
    <numFmt numFmtId="164" formatCode="#,##0.00;[Red]\-#,##0.00;0.00"/>
    <numFmt numFmtId="165" formatCode="00\.00\.00"/>
    <numFmt numFmtId="166" formatCode="000"/>
    <numFmt numFmtId="167" formatCode="000\.00\.00"/>
    <numFmt numFmtId="168" formatCode="0000000"/>
    <numFmt numFmtId="169" formatCode="00"/>
    <numFmt numFmtId="170" formatCode="00\.00\.0"/>
    <numFmt numFmtId="171" formatCode="000\.00\.000\.0"/>
    <numFmt numFmtId="172" formatCode="#,##0.00_ ;[Red]\-#,##0.00\ "/>
  </numFmts>
  <fonts count="8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name val="Arial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53">
    <xf numFmtId="0" fontId="0" fillId="0" borderId="0" xfId="0"/>
    <xf numFmtId="0" fontId="1" fillId="0" borderId="0" xfId="1"/>
    <xf numFmtId="0" fontId="1" fillId="0" borderId="0" xfId="1" applyProtection="1">
      <protection hidden="1"/>
    </xf>
    <xf numFmtId="0" fontId="2" fillId="0" borderId="0" xfId="1" applyNumberFormat="1" applyFont="1" applyFill="1" applyAlignment="1" applyProtection="1">
      <protection hidden="1"/>
    </xf>
    <xf numFmtId="0" fontId="2" fillId="0" borderId="0" xfId="1" applyNumberFormat="1" applyFont="1" applyFill="1" applyAlignment="1" applyProtection="1">
      <alignment wrapText="1"/>
      <protection hidden="1"/>
    </xf>
    <xf numFmtId="164" fontId="3" fillId="0" borderId="4" xfId="1" applyNumberFormat="1" applyFont="1" applyFill="1" applyBorder="1" applyAlignment="1" applyProtection="1">
      <protection hidden="1"/>
    </xf>
    <xf numFmtId="164" fontId="3" fillId="0" borderId="5" xfId="1" applyNumberFormat="1" applyFont="1" applyFill="1" applyBorder="1" applyAlignment="1" applyProtection="1">
      <protection hidden="1"/>
    </xf>
    <xf numFmtId="0" fontId="3" fillId="0" borderId="5" xfId="1" applyNumberFormat="1" applyFont="1" applyFill="1" applyBorder="1" applyAlignment="1" applyProtection="1">
      <alignment horizontal="right"/>
      <protection hidden="1"/>
    </xf>
    <xf numFmtId="0" fontId="1" fillId="0" borderId="5" xfId="1" applyBorder="1" applyProtection="1">
      <protection hidden="1"/>
    </xf>
    <xf numFmtId="0" fontId="1" fillId="0" borderId="5" xfId="1" applyNumberFormat="1" applyFont="1" applyFill="1" applyBorder="1" applyAlignment="1" applyProtection="1">
      <protection hidden="1"/>
    </xf>
    <xf numFmtId="0" fontId="1" fillId="0" borderId="6" xfId="1" applyBorder="1" applyProtection="1">
      <protection hidden="1"/>
    </xf>
    <xf numFmtId="0" fontId="1" fillId="0" borderId="7" xfId="1" applyBorder="1" applyProtection="1">
      <protection hidden="1"/>
    </xf>
    <xf numFmtId="0" fontId="1" fillId="0" borderId="8" xfId="1" applyBorder="1" applyProtection="1">
      <protection hidden="1"/>
    </xf>
    <xf numFmtId="0" fontId="1" fillId="0" borderId="9" xfId="1" applyBorder="1" applyProtection="1">
      <protection hidden="1"/>
    </xf>
    <xf numFmtId="164" fontId="1" fillId="0" borderId="10" xfId="1" applyNumberFormat="1" applyFont="1" applyFill="1" applyBorder="1" applyAlignment="1" applyProtection="1">
      <protection hidden="1"/>
    </xf>
    <xf numFmtId="164" fontId="2" fillId="0" borderId="10" xfId="1" applyNumberFormat="1" applyFont="1" applyFill="1" applyBorder="1" applyAlignment="1" applyProtection="1">
      <protection hidden="1"/>
    </xf>
    <xf numFmtId="165" fontId="2" fillId="0" borderId="10" xfId="1" applyNumberFormat="1" applyFont="1" applyFill="1" applyBorder="1" applyAlignment="1" applyProtection="1">
      <protection hidden="1"/>
    </xf>
    <xf numFmtId="166" fontId="2" fillId="0" borderId="10" xfId="1" applyNumberFormat="1" applyFont="1" applyFill="1" applyBorder="1" applyAlignment="1" applyProtection="1">
      <protection hidden="1"/>
    </xf>
    <xf numFmtId="167" fontId="2" fillId="0" borderId="10" xfId="1" applyNumberFormat="1" applyFont="1" applyFill="1" applyBorder="1" applyAlignment="1" applyProtection="1">
      <protection hidden="1"/>
    </xf>
    <xf numFmtId="168" fontId="2" fillId="0" borderId="10" xfId="1" applyNumberFormat="1" applyFont="1" applyFill="1" applyBorder="1" applyAlignment="1" applyProtection="1">
      <protection hidden="1"/>
    </xf>
    <xf numFmtId="170" fontId="2" fillId="0" borderId="12" xfId="1" applyNumberFormat="1" applyFont="1" applyFill="1" applyBorder="1" applyAlignment="1" applyProtection="1">
      <protection hidden="1"/>
    </xf>
    <xf numFmtId="0" fontId="2" fillId="0" borderId="12" xfId="1" applyNumberFormat="1" applyFont="1" applyFill="1" applyBorder="1" applyAlignment="1" applyProtection="1">
      <protection hidden="1"/>
    </xf>
    <xf numFmtId="0" fontId="2" fillId="0" borderId="12" xfId="1" applyNumberFormat="1" applyFont="1" applyFill="1" applyBorder="1" applyAlignment="1" applyProtection="1">
      <alignment wrapText="1"/>
      <protection hidden="1"/>
    </xf>
    <xf numFmtId="171" fontId="2" fillId="0" borderId="12" xfId="1" applyNumberFormat="1" applyFont="1" applyFill="1" applyBorder="1" applyAlignment="1" applyProtection="1">
      <protection hidden="1"/>
    </xf>
    <xf numFmtId="166" fontId="2" fillId="0" borderId="12" xfId="1" applyNumberFormat="1" applyFont="1" applyFill="1" applyBorder="1" applyAlignment="1" applyProtection="1">
      <alignment wrapText="1"/>
      <protection hidden="1"/>
    </xf>
    <xf numFmtId="164" fontId="1" fillId="0" borderId="13" xfId="1" applyNumberFormat="1" applyFont="1" applyFill="1" applyBorder="1" applyAlignment="1" applyProtection="1">
      <protection hidden="1"/>
    </xf>
    <xf numFmtId="164" fontId="2" fillId="0" borderId="13" xfId="1" applyNumberFormat="1" applyFont="1" applyFill="1" applyBorder="1" applyAlignment="1" applyProtection="1">
      <protection hidden="1"/>
    </xf>
    <xf numFmtId="170" fontId="2" fillId="0" borderId="15" xfId="1" applyNumberFormat="1" applyFont="1" applyFill="1" applyBorder="1" applyAlignment="1" applyProtection="1">
      <protection hidden="1"/>
    </xf>
    <xf numFmtId="0" fontId="2" fillId="0" borderId="15" xfId="1" applyNumberFormat="1" applyFont="1" applyFill="1" applyBorder="1" applyAlignment="1" applyProtection="1">
      <protection hidden="1"/>
    </xf>
    <xf numFmtId="0" fontId="2" fillId="0" borderId="15" xfId="1" applyNumberFormat="1" applyFont="1" applyFill="1" applyBorder="1" applyAlignment="1" applyProtection="1">
      <alignment wrapText="1"/>
      <protection hidden="1"/>
    </xf>
    <xf numFmtId="171" fontId="2" fillId="0" borderId="15" xfId="1" applyNumberFormat="1" applyFont="1" applyFill="1" applyBorder="1" applyAlignment="1" applyProtection="1">
      <protection hidden="1"/>
    </xf>
    <xf numFmtId="166" fontId="2" fillId="0" borderId="15" xfId="1" applyNumberFormat="1" applyFont="1" applyFill="1" applyBorder="1" applyAlignment="1" applyProtection="1">
      <alignment wrapText="1"/>
      <protection hidden="1"/>
    </xf>
    <xf numFmtId="0" fontId="3" fillId="0" borderId="16" xfId="1" applyNumberFormat="1" applyFont="1" applyFill="1" applyBorder="1" applyAlignment="1" applyProtection="1">
      <alignment horizontal="center"/>
      <protection hidden="1"/>
    </xf>
    <xf numFmtId="0" fontId="3" fillId="0" borderId="18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9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5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7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4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5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6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6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12" xfId="1" applyNumberFormat="1" applyFont="1" applyFill="1" applyBorder="1" applyAlignment="1" applyProtection="1">
      <alignment horizontal="center"/>
      <protection hidden="1"/>
    </xf>
    <xf numFmtId="0" fontId="2" fillId="0" borderId="0" xfId="1" applyNumberFormat="1" applyFont="1" applyFill="1" applyAlignment="1" applyProtection="1">
      <alignment horizontal="right"/>
      <protection hidden="1"/>
    </xf>
    <xf numFmtId="0" fontId="2" fillId="0" borderId="0" xfId="1" applyNumberFormat="1" applyFont="1" applyFill="1" applyAlignment="1" applyProtection="1">
      <protection hidden="1"/>
    </xf>
    <xf numFmtId="0" fontId="2" fillId="0" borderId="0" xfId="1" applyNumberFormat="1" applyFont="1" applyFill="1" applyAlignment="1" applyProtection="1">
      <alignment horizontal="center"/>
      <protection hidden="1"/>
    </xf>
    <xf numFmtId="0" fontId="2" fillId="0" borderId="0" xfId="1" applyNumberFormat="1" applyFont="1" applyFill="1" applyAlignment="1" applyProtection="1">
      <alignment wrapText="1"/>
      <protection hidden="1"/>
    </xf>
    <xf numFmtId="0" fontId="2" fillId="0" borderId="0" xfId="1" applyNumberFormat="1" applyFont="1" applyFill="1" applyBorder="1" applyAlignment="1" applyProtection="1">
      <alignment horizontal="center"/>
      <protection hidden="1"/>
    </xf>
    <xf numFmtId="0" fontId="3" fillId="0" borderId="23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0" xfId="1" applyNumberFormat="1" applyFont="1" applyFill="1" applyBorder="1" applyAlignment="1" applyProtection="1">
      <alignment horizontal="center" vertical="center" wrapText="1"/>
      <protection hidden="1"/>
    </xf>
    <xf numFmtId="164" fontId="2" fillId="0" borderId="27" xfId="1" applyNumberFormat="1" applyFont="1" applyFill="1" applyBorder="1" applyAlignment="1" applyProtection="1">
      <protection hidden="1"/>
    </xf>
    <xf numFmtId="0" fontId="4" fillId="0" borderId="10" xfId="1" applyNumberFormat="1" applyFont="1" applyFill="1" applyBorder="1" applyAlignment="1" applyProtection="1">
      <alignment horizontal="center" vertical="center" wrapText="1"/>
      <protection hidden="1"/>
    </xf>
    <xf numFmtId="166" fontId="6" fillId="0" borderId="11" xfId="1" applyNumberFormat="1" applyFont="1" applyFill="1" applyBorder="1" applyAlignment="1" applyProtection="1">
      <protection hidden="1"/>
    </xf>
    <xf numFmtId="0" fontId="4" fillId="0" borderId="24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6" xfId="1" applyNumberFormat="1" applyFont="1" applyFill="1" applyBorder="1" applyAlignment="1" applyProtection="1">
      <alignment horizontal="center" vertical="center" wrapText="1"/>
      <protection hidden="1"/>
    </xf>
    <xf numFmtId="166" fontId="2" fillId="0" borderId="28" xfId="1" applyNumberFormat="1" applyFont="1" applyFill="1" applyBorder="1" applyAlignment="1" applyProtection="1">
      <protection hidden="1"/>
    </xf>
    <xf numFmtId="169" fontId="2" fillId="0" borderId="29" xfId="1" applyNumberFormat="1" applyFont="1" applyFill="1" applyBorder="1" applyAlignment="1" applyProtection="1">
      <protection hidden="1"/>
    </xf>
    <xf numFmtId="169" fontId="2" fillId="0" borderId="30" xfId="1" applyNumberFormat="1" applyFont="1" applyFill="1" applyBorder="1" applyAlignment="1" applyProtection="1">
      <protection hidden="1"/>
    </xf>
    <xf numFmtId="169" fontId="2" fillId="0" borderId="31" xfId="1" applyNumberFormat="1" applyFont="1" applyFill="1" applyBorder="1" applyAlignment="1" applyProtection="1">
      <protection hidden="1"/>
    </xf>
    <xf numFmtId="169" fontId="2" fillId="0" borderId="32" xfId="1" applyNumberFormat="1" applyFont="1" applyFill="1" applyBorder="1" applyAlignment="1" applyProtection="1">
      <protection hidden="1"/>
    </xf>
    <xf numFmtId="0" fontId="3" fillId="0" borderId="3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8" xfId="1" applyNumberFormat="1" applyFont="1" applyFill="1" applyBorder="1" applyAlignment="1" applyProtection="1">
      <alignment horizontal="center" vertical="center" wrapText="1"/>
      <protection hidden="1"/>
    </xf>
    <xf numFmtId="169" fontId="2" fillId="0" borderId="3" xfId="1" applyNumberFormat="1" applyFont="1" applyFill="1" applyBorder="1" applyAlignment="1" applyProtection="1">
      <protection hidden="1"/>
    </xf>
    <xf numFmtId="169" fontId="2" fillId="0" borderId="28" xfId="1" applyNumberFormat="1" applyFont="1" applyFill="1" applyBorder="1" applyAlignment="1" applyProtection="1">
      <protection hidden="1"/>
    </xf>
    <xf numFmtId="0" fontId="4" fillId="0" borderId="2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0" xfId="1" applyNumberFormat="1" applyFont="1" applyFill="1" applyBorder="1" applyAlignment="1" applyProtection="1">
      <alignment horizontal="center"/>
      <protection hidden="1"/>
    </xf>
    <xf numFmtId="168" fontId="2" fillId="0" borderId="10" xfId="1" applyNumberFormat="1" applyFont="1" applyFill="1" applyBorder="1" applyAlignment="1" applyProtection="1">
      <alignment horizontal="left"/>
      <protection hidden="1"/>
    </xf>
    <xf numFmtId="166" fontId="2" fillId="0" borderId="28" xfId="1" applyNumberFormat="1" applyFont="1" applyFill="1" applyBorder="1" applyAlignment="1" applyProtection="1">
      <alignment horizontal="left"/>
      <protection hidden="1"/>
    </xf>
    <xf numFmtId="164" fontId="3" fillId="0" borderId="10" xfId="1" applyNumberFormat="1" applyFont="1" applyFill="1" applyBorder="1" applyAlignment="1" applyProtection="1">
      <protection hidden="1"/>
    </xf>
    <xf numFmtId="0" fontId="4" fillId="0" borderId="0" xfId="1" applyNumberFormat="1" applyFont="1" applyFill="1" applyBorder="1" applyAlignment="1" applyProtection="1">
      <alignment horizontal="center"/>
      <protection hidden="1"/>
    </xf>
    <xf numFmtId="0" fontId="4" fillId="0" borderId="33" xfId="1" applyNumberFormat="1" applyFont="1" applyFill="1" applyBorder="1" applyAlignment="1" applyProtection="1">
      <alignment horizontal="center"/>
      <protection hidden="1"/>
    </xf>
    <xf numFmtId="0" fontId="4" fillId="0" borderId="21" xfId="1" applyNumberFormat="1" applyFont="1" applyFill="1" applyBorder="1" applyAlignment="1" applyProtection="1">
      <alignment horizontal="center"/>
      <protection hidden="1"/>
    </xf>
    <xf numFmtId="0" fontId="4" fillId="0" borderId="9" xfId="1" applyNumberFormat="1" applyFont="1" applyFill="1" applyBorder="1" applyAlignment="1" applyProtection="1">
      <alignment horizontal="center"/>
      <protection hidden="1"/>
    </xf>
    <xf numFmtId="0" fontId="3" fillId="0" borderId="22" xfId="1" applyNumberFormat="1" applyFont="1" applyFill="1" applyBorder="1" applyAlignment="1" applyProtection="1">
      <alignment horizontal="center" vertical="center" wrapText="1"/>
      <protection hidden="1"/>
    </xf>
    <xf numFmtId="167" fontId="2" fillId="0" borderId="10" xfId="1" applyNumberFormat="1" applyFont="1" applyFill="1" applyBorder="1" applyAlignment="1" applyProtection="1">
      <alignment horizontal="right"/>
      <protection hidden="1"/>
    </xf>
    <xf numFmtId="165" fontId="6" fillId="0" borderId="10" xfId="1" applyNumberFormat="1" applyFont="1" applyFill="1" applyBorder="1" applyAlignment="1" applyProtection="1">
      <alignment horizontal="right"/>
      <protection hidden="1"/>
    </xf>
    <xf numFmtId="0" fontId="3" fillId="0" borderId="33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7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5" xfId="1" applyNumberFormat="1" applyFont="1" applyFill="1" applyBorder="1" applyAlignment="1" applyProtection="1">
      <alignment horizontal="center"/>
      <protection hidden="1"/>
    </xf>
    <xf numFmtId="166" fontId="6" fillId="0" borderId="2" xfId="1" applyNumberFormat="1" applyFont="1" applyFill="1" applyBorder="1" applyAlignment="1" applyProtection="1">
      <protection hidden="1"/>
    </xf>
    <xf numFmtId="168" fontId="2" fillId="0" borderId="27" xfId="1" applyNumberFormat="1" applyFont="1" applyFill="1" applyBorder="1" applyAlignment="1" applyProtection="1">
      <protection hidden="1"/>
    </xf>
    <xf numFmtId="166" fontId="2" fillId="0" borderId="32" xfId="1" applyNumberFormat="1" applyFont="1" applyFill="1" applyBorder="1" applyAlignment="1" applyProtection="1">
      <protection hidden="1"/>
    </xf>
    <xf numFmtId="166" fontId="2" fillId="0" borderId="27" xfId="1" applyNumberFormat="1" applyFont="1" applyFill="1" applyBorder="1" applyAlignment="1" applyProtection="1">
      <protection hidden="1"/>
    </xf>
    <xf numFmtId="167" fontId="2" fillId="0" borderId="27" xfId="1" applyNumberFormat="1" applyFont="1" applyFill="1" applyBorder="1" applyAlignment="1" applyProtection="1">
      <protection hidden="1"/>
    </xf>
    <xf numFmtId="165" fontId="2" fillId="0" borderId="27" xfId="1" applyNumberFormat="1" applyFont="1" applyFill="1" applyBorder="1" applyAlignment="1" applyProtection="1">
      <protection hidden="1"/>
    </xf>
    <xf numFmtId="49" fontId="6" fillId="0" borderId="33" xfId="1" applyNumberFormat="1" applyFont="1" applyFill="1" applyBorder="1" applyAlignment="1" applyProtection="1">
      <alignment horizontal="left" vertical="center" wrapText="1"/>
      <protection hidden="1"/>
    </xf>
    <xf numFmtId="49" fontId="6" fillId="0" borderId="10" xfId="1" applyNumberFormat="1" applyFont="1" applyFill="1" applyBorder="1" applyAlignment="1" applyProtection="1">
      <alignment horizontal="right" vertical="center" wrapText="1"/>
      <protection hidden="1"/>
    </xf>
    <xf numFmtId="49" fontId="6" fillId="0" borderId="3" xfId="1" applyNumberFormat="1" applyFont="1" applyFill="1" applyBorder="1" applyAlignment="1" applyProtection="1">
      <alignment horizontal="center" vertical="center" wrapText="1"/>
      <protection hidden="1"/>
    </xf>
    <xf numFmtId="49" fontId="6" fillId="0" borderId="28" xfId="1" applyNumberFormat="1" applyFont="1" applyFill="1" applyBorder="1" applyAlignment="1" applyProtection="1">
      <alignment horizontal="center" vertical="center" wrapText="1"/>
      <protection hidden="1"/>
    </xf>
    <xf numFmtId="49" fontId="6" fillId="0" borderId="10" xfId="1" applyNumberFormat="1" applyFont="1" applyFill="1" applyBorder="1" applyAlignment="1" applyProtection="1">
      <alignment horizontal="left" vertical="center" wrapText="1"/>
      <protection hidden="1"/>
    </xf>
    <xf numFmtId="49" fontId="6" fillId="0" borderId="10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36" xfId="1" applyNumberFormat="1" applyFont="1" applyFill="1" applyBorder="1" applyAlignment="1" applyProtection="1">
      <alignment horizontal="center"/>
      <protection hidden="1"/>
    </xf>
    <xf numFmtId="0" fontId="3" fillId="0" borderId="37" xfId="1" applyNumberFormat="1" applyFont="1" applyFill="1" applyBorder="1" applyAlignment="1" applyProtection="1">
      <alignment horizontal="center"/>
      <protection hidden="1"/>
    </xf>
    <xf numFmtId="164" fontId="1" fillId="0" borderId="27" xfId="1" applyNumberFormat="1" applyFont="1" applyFill="1" applyBorder="1" applyAlignment="1" applyProtection="1">
      <protection hidden="1"/>
    </xf>
    <xf numFmtId="0" fontId="3" fillId="0" borderId="38" xfId="1" applyNumberFormat="1" applyFont="1" applyFill="1" applyBorder="1" applyAlignment="1" applyProtection="1">
      <alignment horizontal="center"/>
      <protection hidden="1"/>
    </xf>
    <xf numFmtId="0" fontId="3" fillId="0" borderId="22" xfId="1" applyNumberFormat="1" applyFont="1" applyFill="1" applyBorder="1" applyAlignment="1" applyProtection="1">
      <alignment horizontal="center"/>
      <protection hidden="1"/>
    </xf>
    <xf numFmtId="172" fontId="1" fillId="0" borderId="10" xfId="1" applyNumberFormat="1" applyFont="1" applyFill="1" applyBorder="1" applyAlignment="1" applyProtection="1">
      <protection hidden="1"/>
    </xf>
    <xf numFmtId="0" fontId="2" fillId="0" borderId="10" xfId="1" applyNumberFormat="1" applyFont="1" applyFill="1" applyBorder="1" applyAlignment="1" applyProtection="1">
      <alignment horizontal="left"/>
      <protection hidden="1"/>
    </xf>
    <xf numFmtId="0" fontId="2" fillId="0" borderId="0" xfId="1" applyNumberFormat="1" applyFont="1" applyFill="1" applyBorder="1" applyAlignment="1" applyProtection="1">
      <protection hidden="1"/>
    </xf>
    <xf numFmtId="166" fontId="2" fillId="0" borderId="14" xfId="1" applyNumberFormat="1" applyFont="1" applyFill="1" applyBorder="1" applyAlignment="1" applyProtection="1">
      <protection hidden="1"/>
    </xf>
    <xf numFmtId="168" fontId="2" fillId="0" borderId="10" xfId="1" applyNumberFormat="1" applyFont="1" applyFill="1" applyBorder="1" applyAlignment="1" applyProtection="1">
      <alignment horizontal="left" vertical="top"/>
      <protection hidden="1"/>
    </xf>
    <xf numFmtId="166" fontId="2" fillId="0" borderId="28" xfId="1" applyNumberFormat="1" applyFont="1" applyFill="1" applyBorder="1" applyAlignment="1" applyProtection="1">
      <alignment horizontal="left" vertical="top"/>
      <protection hidden="1"/>
    </xf>
    <xf numFmtId="166" fontId="2" fillId="0" borderId="11" xfId="1" applyNumberFormat="1" applyFont="1" applyFill="1" applyBorder="1" applyAlignment="1" applyProtection="1">
      <protection hidden="1"/>
    </xf>
    <xf numFmtId="166" fontId="3" fillId="0" borderId="28" xfId="1" applyNumberFormat="1" applyFont="1" applyFill="1" applyBorder="1" applyAlignment="1" applyProtection="1">
      <alignment horizontal="left"/>
      <protection hidden="1"/>
    </xf>
    <xf numFmtId="164" fontId="7" fillId="0" borderId="10" xfId="1" applyNumberFormat="1" applyFont="1" applyFill="1" applyBorder="1" applyAlignment="1" applyProtection="1">
      <protection hidden="1"/>
    </xf>
    <xf numFmtId="164" fontId="7" fillId="0" borderId="10" xfId="1" applyNumberFormat="1" applyFont="1" applyFill="1" applyBorder="1" applyAlignment="1" applyProtection="1">
      <alignment wrapText="1"/>
      <protection hidden="1"/>
    </xf>
    <xf numFmtId="167" fontId="2" fillId="0" borderId="10" xfId="1" applyNumberFormat="1" applyFont="1" applyFill="1" applyBorder="1" applyAlignment="1" applyProtection="1">
      <alignment horizontal="right" vertical="center"/>
      <protection hidden="1"/>
    </xf>
    <xf numFmtId="166" fontId="2" fillId="0" borderId="10" xfId="1" applyNumberFormat="1" applyFont="1" applyFill="1" applyBorder="1" applyAlignment="1" applyProtection="1">
      <alignment horizontal="left"/>
      <protection hidden="1"/>
    </xf>
    <xf numFmtId="168" fontId="2" fillId="0" borderId="28" xfId="1" applyNumberFormat="1" applyFont="1" applyFill="1" applyBorder="1" applyAlignment="1" applyProtection="1">
      <alignment horizontal="left"/>
      <protection hidden="1"/>
    </xf>
    <xf numFmtId="166" fontId="2" fillId="0" borderId="39" xfId="1" applyNumberFormat="1" applyFont="1" applyFill="1" applyBorder="1" applyAlignment="1" applyProtection="1">
      <alignment wrapText="1"/>
      <protection hidden="1"/>
    </xf>
    <xf numFmtId="0" fontId="2" fillId="0" borderId="39" xfId="1" applyNumberFormat="1" applyFont="1" applyFill="1" applyBorder="1" applyAlignment="1" applyProtection="1">
      <alignment wrapText="1"/>
      <protection hidden="1"/>
    </xf>
    <xf numFmtId="171" fontId="2" fillId="0" borderId="39" xfId="1" applyNumberFormat="1" applyFont="1" applyFill="1" applyBorder="1" applyAlignment="1" applyProtection="1">
      <protection hidden="1"/>
    </xf>
    <xf numFmtId="0" fontId="2" fillId="0" borderId="39" xfId="1" applyNumberFormat="1" applyFont="1" applyFill="1" applyBorder="1" applyAlignment="1" applyProtection="1">
      <protection hidden="1"/>
    </xf>
    <xf numFmtId="170" fontId="2" fillId="0" borderId="39" xfId="1" applyNumberFormat="1" applyFont="1" applyFill="1" applyBorder="1" applyAlignment="1" applyProtection="1">
      <protection hidden="1"/>
    </xf>
    <xf numFmtId="167" fontId="2" fillId="0" borderId="40" xfId="1" applyNumberFormat="1" applyFont="1" applyFill="1" applyBorder="1" applyAlignment="1" applyProtection="1">
      <protection hidden="1"/>
    </xf>
    <xf numFmtId="164" fontId="2" fillId="0" borderId="40" xfId="1" applyNumberFormat="1" applyFont="1" applyFill="1" applyBorder="1" applyAlignment="1" applyProtection="1">
      <protection hidden="1"/>
    </xf>
    <xf numFmtId="164" fontId="1" fillId="0" borderId="40" xfId="1" applyNumberFormat="1" applyFont="1" applyFill="1" applyBorder="1" applyAlignment="1" applyProtection="1">
      <protection hidden="1"/>
    </xf>
    <xf numFmtId="168" fontId="2" fillId="0" borderId="40" xfId="1" applyNumberFormat="1" applyFont="1" applyFill="1" applyBorder="1" applyAlignment="1" applyProtection="1">
      <alignment horizontal="left"/>
      <protection hidden="1"/>
    </xf>
    <xf numFmtId="166" fontId="2" fillId="0" borderId="36" xfId="1" applyNumberFormat="1" applyFont="1" applyFill="1" applyBorder="1" applyAlignment="1" applyProtection="1">
      <alignment horizontal="left"/>
      <protection hidden="1"/>
    </xf>
    <xf numFmtId="166" fontId="2" fillId="0" borderId="40" xfId="1" applyNumberFormat="1" applyFont="1" applyFill="1" applyBorder="1" applyAlignment="1" applyProtection="1">
      <alignment horizontal="left"/>
      <protection hidden="1"/>
    </xf>
    <xf numFmtId="0" fontId="2" fillId="0" borderId="0" xfId="1" applyNumberFormat="1" applyFont="1" applyFill="1" applyAlignment="1" applyProtection="1">
      <alignment horizontal="center"/>
      <protection hidden="1"/>
    </xf>
    <xf numFmtId="0" fontId="4" fillId="0" borderId="34" xfId="1" applyNumberFormat="1" applyFont="1" applyFill="1" applyBorder="1" applyAlignment="1" applyProtection="1">
      <alignment horizontal="center"/>
      <protection hidden="1"/>
    </xf>
    <xf numFmtId="0" fontId="4" fillId="0" borderId="12" xfId="1" applyNumberFormat="1" applyFont="1" applyFill="1" applyBorder="1" applyAlignment="1" applyProtection="1">
      <alignment horizontal="center"/>
      <protection hidden="1"/>
    </xf>
    <xf numFmtId="0" fontId="4" fillId="0" borderId="11" xfId="1" applyNumberFormat="1" applyFont="1" applyFill="1" applyBorder="1" applyAlignment="1" applyProtection="1">
      <alignment horizontal="center"/>
      <protection hidden="1"/>
    </xf>
    <xf numFmtId="0" fontId="3" fillId="0" borderId="0" xfId="1" applyNumberFormat="1" applyFont="1" applyFill="1" applyBorder="1" applyAlignment="1" applyProtection="1">
      <alignment wrapText="1"/>
      <protection hidden="1"/>
    </xf>
    <xf numFmtId="0" fontId="3" fillId="0" borderId="2" xfId="1" applyNumberFormat="1" applyFont="1" applyFill="1" applyBorder="1" applyAlignment="1" applyProtection="1">
      <alignment wrapText="1"/>
      <protection hidden="1"/>
    </xf>
    <xf numFmtId="0" fontId="3" fillId="0" borderId="0" xfId="1" applyNumberFormat="1" applyFont="1" applyFill="1" applyAlignment="1" applyProtection="1">
      <alignment horizontal="right" wrapText="1"/>
      <protection hidden="1"/>
    </xf>
    <xf numFmtId="0" fontId="2" fillId="0" borderId="0" xfId="1" applyNumberFormat="1" applyFont="1" applyFill="1" applyAlignment="1" applyProtection="1">
      <alignment horizontal="right" wrapText="1"/>
      <protection hidden="1"/>
    </xf>
    <xf numFmtId="0" fontId="2" fillId="0" borderId="1" xfId="1" applyNumberFormat="1" applyFont="1" applyFill="1" applyBorder="1" applyAlignment="1" applyProtection="1">
      <alignment horizontal="center"/>
      <protection hidden="1"/>
    </xf>
    <xf numFmtId="0" fontId="4" fillId="0" borderId="3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28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6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7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6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5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1" applyNumberFormat="1" applyFont="1" applyFill="1" applyAlignment="1" applyProtection="1">
      <protection hidden="1"/>
    </xf>
    <xf numFmtId="0" fontId="2" fillId="0" borderId="0" xfId="1" applyNumberFormat="1" applyFont="1" applyFill="1" applyBorder="1" applyAlignment="1" applyProtection="1">
      <protection hidden="1"/>
    </xf>
    <xf numFmtId="0" fontId="0" fillId="0" borderId="0" xfId="0" applyAlignment="1"/>
    <xf numFmtId="0" fontId="2" fillId="0" borderId="0" xfId="1" applyNumberFormat="1" applyFont="1" applyFill="1" applyAlignment="1" applyProtection="1">
      <alignment horizontal="center" vertical="center" wrapText="1"/>
      <protection hidden="1"/>
    </xf>
    <xf numFmtId="0" fontId="2" fillId="0" borderId="2" xfId="1" applyNumberFormat="1" applyFont="1" applyFill="1" applyBorder="1" applyAlignment="1" applyProtection="1">
      <alignment horizontal="center" vertical="center"/>
      <protection hidden="1"/>
    </xf>
    <xf numFmtId="0" fontId="1" fillId="0" borderId="0" xfId="1" applyAlignment="1" applyProtection="1">
      <alignment horizontal="center" vertical="center"/>
      <protection hidden="1"/>
    </xf>
    <xf numFmtId="0" fontId="1" fillId="0" borderId="0" xfId="1" applyNumberFormat="1" applyFont="1" applyFill="1" applyAlignment="1" applyProtection="1">
      <alignment horizontal="center" vertical="center"/>
      <protection hidden="1"/>
    </xf>
    <xf numFmtId="0" fontId="1" fillId="0" borderId="0" xfId="1" applyNumberFormat="1" applyFont="1" applyFill="1" applyAlignment="1" applyProtection="1">
      <alignment horizontal="center" vertical="center"/>
      <protection hidden="1"/>
    </xf>
    <xf numFmtId="0" fontId="1" fillId="0" borderId="2" xfId="1" applyNumberFormat="1" applyFont="1" applyFill="1" applyBorder="1" applyAlignment="1" applyProtection="1">
      <alignment horizontal="center" vertical="center"/>
      <protection hidden="1"/>
    </xf>
    <xf numFmtId="0" fontId="1" fillId="0" borderId="0" xfId="1" applyFont="1" applyAlignment="1" applyProtection="1">
      <alignment horizontal="center" vertical="center"/>
      <protection hidden="1"/>
    </xf>
    <xf numFmtId="0" fontId="1" fillId="0" borderId="0" xfId="1" applyFont="1" applyAlignment="1">
      <alignment horizontal="center" vertical="center"/>
    </xf>
    <xf numFmtId="0" fontId="2" fillId="0" borderId="0" xfId="1" applyNumberFormat="1" applyFont="1" applyFill="1" applyAlignment="1" applyProtection="1">
      <alignment horizontal="left"/>
      <protection hidden="1"/>
    </xf>
    <xf numFmtId="0" fontId="1" fillId="0" borderId="0" xfId="1" applyNumberFormat="1" applyFont="1" applyFill="1" applyAlignment="1" applyProtection="1">
      <alignment horizontal="left" vertical="center"/>
      <protection hidden="1"/>
    </xf>
    <xf numFmtId="0" fontId="1" fillId="0" borderId="0" xfId="1" applyFont="1" applyAlignment="1" applyProtection="1">
      <alignment horizontal="left" vertical="center"/>
      <protection hidden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96"/>
  <sheetViews>
    <sheetView showGridLines="0" tabSelected="1" topLeftCell="A56" zoomScaleNormal="100" workbookViewId="0">
      <selection activeCell="U60" sqref="U60"/>
    </sheetView>
  </sheetViews>
  <sheetFormatPr defaultColWidth="9.140625" defaultRowHeight="12.75"/>
  <cols>
    <col min="1" max="1" width="0.85546875" style="1" customWidth="1"/>
    <col min="2" max="13" width="0" style="1" hidden="1" customWidth="1"/>
    <col min="14" max="14" width="15.5703125" style="1" customWidth="1"/>
    <col min="15" max="15" width="6.140625" style="1" customWidth="1"/>
    <col min="16" max="16" width="4.7109375" style="1" customWidth="1"/>
    <col min="17" max="17" width="7.7109375" style="1" customWidth="1"/>
    <col min="18" max="18" width="11.85546875" style="1" customWidth="1"/>
    <col min="19" max="19" width="7" style="1" customWidth="1"/>
    <col min="20" max="20" width="4.7109375" style="1" customWidth="1"/>
    <col min="21" max="21" width="9.140625" style="1" customWidth="1"/>
    <col min="22" max="22" width="8.140625" style="1" customWidth="1"/>
    <col min="23" max="26" width="0" style="1" hidden="1" customWidth="1"/>
    <col min="27" max="27" width="11.85546875" style="1" customWidth="1"/>
    <col min="28" max="28" width="10" style="1" customWidth="1"/>
    <col min="29" max="29" width="11.140625" style="1" customWidth="1"/>
    <col min="30" max="30" width="9.85546875" style="1" customWidth="1"/>
    <col min="31" max="31" width="10.85546875" style="1" customWidth="1"/>
    <col min="32" max="32" width="12" style="1" customWidth="1"/>
    <col min="33" max="33" width="13.42578125" style="1" customWidth="1"/>
    <col min="34" max="34" width="12.140625" style="1" customWidth="1"/>
    <col min="35" max="35" width="9.85546875" style="1" customWidth="1"/>
    <col min="36" max="36" width="9.5703125" style="1" customWidth="1"/>
    <col min="37" max="37" width="9.42578125" style="1" customWidth="1"/>
    <col min="38" max="38" width="11" style="1" customWidth="1"/>
    <col min="39" max="39" width="11.42578125" style="1" customWidth="1"/>
    <col min="40" max="251" width="9.140625" style="1" customWidth="1"/>
    <col min="252" max="16384" width="9.140625" style="1"/>
  </cols>
  <sheetData>
    <row r="1" spans="1:39" ht="32.25" customHeight="1">
      <c r="A1" s="129" t="s">
        <v>55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27" t="s">
        <v>63</v>
      </c>
      <c r="W1" s="128"/>
      <c r="X1" s="128"/>
      <c r="Y1" s="45" t="s">
        <v>40</v>
      </c>
      <c r="Z1" s="44" t="s">
        <v>39</v>
      </c>
      <c r="AA1" s="49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39" ht="12.7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6"/>
      <c r="P2" s="3"/>
      <c r="Q2" s="3"/>
      <c r="R2" s="3"/>
      <c r="S2" s="46"/>
      <c r="T2" s="3"/>
      <c r="U2" s="3"/>
      <c r="V2" s="101"/>
      <c r="W2" s="3"/>
      <c r="X2" s="3"/>
      <c r="Y2" s="45"/>
      <c r="Z2" s="44"/>
      <c r="AA2" s="49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12.75" customHeight="1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47"/>
      <c r="P3" s="139" t="s">
        <v>57</v>
      </c>
      <c r="Q3" s="139"/>
      <c r="R3" s="139"/>
      <c r="S3" s="139"/>
      <c r="T3" s="139"/>
      <c r="U3" s="139"/>
      <c r="V3" s="140"/>
      <c r="W3" s="140"/>
      <c r="X3" s="140"/>
      <c r="Y3" s="141"/>
      <c r="Z3" s="141"/>
      <c r="AA3" s="141"/>
      <c r="AB3" s="141"/>
      <c r="AC3" s="141"/>
      <c r="AD3" s="141"/>
      <c r="AE3" s="2"/>
      <c r="AF3" s="2"/>
      <c r="AG3" s="2"/>
      <c r="AH3" s="2"/>
      <c r="AI3" s="2"/>
      <c r="AJ3" s="2"/>
      <c r="AK3" s="2"/>
      <c r="AL3" s="2"/>
      <c r="AM3" s="2"/>
    </row>
    <row r="4" spans="1:39" ht="12.75" customHeight="1" thickBo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"/>
      <c r="O4" s="2"/>
      <c r="P4" s="131" t="s">
        <v>36</v>
      </c>
      <c r="Q4" s="131"/>
      <c r="R4" s="131"/>
      <c r="S4" s="131"/>
      <c r="T4" s="131"/>
      <c r="U4" s="131"/>
      <c r="V4" s="47"/>
      <c r="W4" s="47"/>
      <c r="X4" s="47"/>
      <c r="Y4" s="45"/>
      <c r="Z4" s="44"/>
      <c r="AA4" s="49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1:39" ht="12" customHeight="1" thickBot="1">
      <c r="A5" s="13"/>
      <c r="B5" s="41" t="s">
        <v>32</v>
      </c>
      <c r="C5" s="41" t="s">
        <v>35</v>
      </c>
      <c r="D5" s="43"/>
      <c r="E5" s="43"/>
      <c r="F5" s="43"/>
      <c r="G5" s="43"/>
      <c r="H5" s="43"/>
      <c r="I5" s="41" t="s">
        <v>34</v>
      </c>
      <c r="J5" s="41" t="s">
        <v>33</v>
      </c>
      <c r="K5" s="42" t="s">
        <v>32</v>
      </c>
      <c r="L5" s="41" t="s">
        <v>31</v>
      </c>
      <c r="M5" s="134" t="s">
        <v>30</v>
      </c>
      <c r="N5" s="136" t="s">
        <v>29</v>
      </c>
      <c r="O5" s="136"/>
      <c r="P5" s="137"/>
      <c r="Q5" s="137"/>
      <c r="R5" s="136"/>
      <c r="S5" s="136"/>
      <c r="T5" s="136"/>
      <c r="U5" s="136"/>
      <c r="V5" s="138"/>
      <c r="W5" s="135" t="s">
        <v>28</v>
      </c>
      <c r="X5" s="136"/>
      <c r="Y5" s="136"/>
      <c r="Z5" s="138"/>
      <c r="AA5" s="50"/>
      <c r="AB5" s="124" t="s">
        <v>47</v>
      </c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6"/>
    </row>
    <row r="6" spans="1:39" ht="33.75" customHeight="1" thickBot="1">
      <c r="A6" s="13"/>
      <c r="B6" s="35"/>
      <c r="C6" s="35"/>
      <c r="D6" s="35"/>
      <c r="E6" s="35"/>
      <c r="F6" s="35"/>
      <c r="G6" s="35"/>
      <c r="H6" s="35"/>
      <c r="I6" s="35"/>
      <c r="J6" s="35"/>
      <c r="K6" s="35"/>
      <c r="L6" s="39"/>
      <c r="M6" s="135"/>
      <c r="N6" s="55" t="s">
        <v>38</v>
      </c>
      <c r="O6" s="56" t="s">
        <v>42</v>
      </c>
      <c r="P6" s="132" t="s">
        <v>43</v>
      </c>
      <c r="Q6" s="133"/>
      <c r="R6" s="66" t="s">
        <v>44</v>
      </c>
      <c r="S6" s="66" t="s">
        <v>45</v>
      </c>
      <c r="T6" s="66" t="s">
        <v>46</v>
      </c>
      <c r="U6" s="35" t="s">
        <v>27</v>
      </c>
      <c r="V6" s="39" t="s">
        <v>26</v>
      </c>
      <c r="W6" s="40" t="s">
        <v>25</v>
      </c>
      <c r="X6" s="35" t="s">
        <v>24</v>
      </c>
      <c r="Y6" s="35" t="s">
        <v>23</v>
      </c>
      <c r="Z6" s="39" t="s">
        <v>22</v>
      </c>
      <c r="AA6" s="53" t="s">
        <v>41</v>
      </c>
      <c r="AB6" s="71" t="s">
        <v>21</v>
      </c>
      <c r="AC6" s="72" t="s">
        <v>20</v>
      </c>
      <c r="AD6" s="73" t="s">
        <v>19</v>
      </c>
      <c r="AE6" s="73" t="s">
        <v>18</v>
      </c>
      <c r="AF6" s="73" t="s">
        <v>17</v>
      </c>
      <c r="AG6" s="73" t="s">
        <v>16</v>
      </c>
      <c r="AH6" s="73" t="s">
        <v>15</v>
      </c>
      <c r="AI6" s="73" t="s">
        <v>14</v>
      </c>
      <c r="AJ6" s="73" t="s">
        <v>13</v>
      </c>
      <c r="AK6" s="73" t="s">
        <v>12</v>
      </c>
      <c r="AL6" s="74" t="s">
        <v>11</v>
      </c>
      <c r="AM6" s="94" t="s">
        <v>10</v>
      </c>
    </row>
    <row r="7" spans="1:39" ht="12.75" customHeight="1" thickBot="1">
      <c r="A7" s="13"/>
      <c r="B7" s="37"/>
      <c r="C7" s="37"/>
      <c r="D7" s="37"/>
      <c r="E7" s="37"/>
      <c r="F7" s="38"/>
      <c r="G7" s="37"/>
      <c r="H7" s="37"/>
      <c r="I7" s="36"/>
      <c r="J7" s="36"/>
      <c r="K7" s="36"/>
      <c r="L7" s="36"/>
      <c r="M7" s="36">
        <v>1</v>
      </c>
      <c r="N7" s="35">
        <v>1</v>
      </c>
      <c r="O7" s="78">
        <v>2</v>
      </c>
      <c r="P7" s="62"/>
      <c r="Q7" s="63">
        <v>3</v>
      </c>
      <c r="R7" s="36">
        <v>4</v>
      </c>
      <c r="S7" s="36"/>
      <c r="T7" s="36">
        <v>5</v>
      </c>
      <c r="U7" s="36">
        <v>6</v>
      </c>
      <c r="V7" s="36">
        <v>7</v>
      </c>
      <c r="W7" s="34">
        <v>12</v>
      </c>
      <c r="X7" s="33">
        <v>13</v>
      </c>
      <c r="Y7" s="34">
        <v>14</v>
      </c>
      <c r="Z7" s="33">
        <v>15</v>
      </c>
      <c r="AA7" s="51">
        <v>8</v>
      </c>
      <c r="AB7" s="97">
        <v>9</v>
      </c>
      <c r="AC7" s="98">
        <v>10</v>
      </c>
      <c r="AD7" s="98">
        <v>11</v>
      </c>
      <c r="AE7" s="98">
        <v>12</v>
      </c>
      <c r="AF7" s="98">
        <v>13</v>
      </c>
      <c r="AG7" s="32">
        <v>14</v>
      </c>
      <c r="AH7" s="98">
        <v>15</v>
      </c>
      <c r="AI7" s="98">
        <v>16</v>
      </c>
      <c r="AJ7" s="98">
        <v>17</v>
      </c>
      <c r="AK7" s="98">
        <v>18</v>
      </c>
      <c r="AL7" s="98">
        <v>19</v>
      </c>
      <c r="AM7" s="95">
        <v>20</v>
      </c>
    </row>
    <row r="8" spans="1:39" ht="0.75" customHeight="1" thickBot="1">
      <c r="A8" s="13"/>
      <c r="B8" s="75"/>
      <c r="C8" s="75"/>
      <c r="D8" s="75"/>
      <c r="E8" s="75"/>
      <c r="F8" s="38"/>
      <c r="G8" s="75"/>
      <c r="H8" s="75"/>
      <c r="I8" s="36"/>
      <c r="J8" s="36"/>
      <c r="K8" s="36"/>
      <c r="L8" s="36"/>
      <c r="M8" s="36"/>
      <c r="N8" s="88" t="s">
        <v>37</v>
      </c>
      <c r="O8" s="89" t="s">
        <v>39</v>
      </c>
      <c r="P8" s="90" t="s">
        <v>51</v>
      </c>
      <c r="Q8" s="91" t="s">
        <v>51</v>
      </c>
      <c r="R8" s="92" t="s">
        <v>52</v>
      </c>
      <c r="S8" s="92" t="s">
        <v>53</v>
      </c>
      <c r="T8" s="93" t="s">
        <v>53</v>
      </c>
      <c r="U8" s="89" t="s">
        <v>54</v>
      </c>
      <c r="V8" s="51"/>
      <c r="W8" s="79"/>
      <c r="X8" s="79"/>
      <c r="Y8" s="79"/>
      <c r="Z8" s="79"/>
      <c r="AA8" s="80"/>
      <c r="AB8" s="67"/>
      <c r="AC8" s="67"/>
      <c r="AD8" s="67"/>
      <c r="AE8" s="67"/>
      <c r="AF8" s="67"/>
      <c r="AG8" s="81"/>
      <c r="AH8" s="67"/>
      <c r="AI8" s="67"/>
      <c r="AJ8" s="67"/>
      <c r="AK8" s="67"/>
      <c r="AL8" s="67"/>
      <c r="AM8" s="67"/>
    </row>
    <row r="9" spans="1:39" ht="11.25" customHeight="1">
      <c r="A9" s="13"/>
      <c r="B9" s="31">
        <v>20140115</v>
      </c>
      <c r="C9" s="31"/>
      <c r="D9" s="29" t="s">
        <v>4</v>
      </c>
      <c r="E9" s="29" t="s">
        <v>4</v>
      </c>
      <c r="F9" s="30">
        <v>451010170</v>
      </c>
      <c r="G9" s="28"/>
      <c r="H9" s="28"/>
      <c r="I9" s="29" t="s">
        <v>3</v>
      </c>
      <c r="J9" s="28" t="s">
        <v>2</v>
      </c>
      <c r="K9" s="28" t="s">
        <v>2</v>
      </c>
      <c r="L9" s="28" t="s">
        <v>2</v>
      </c>
      <c r="M9" s="27"/>
      <c r="N9" s="102" t="s">
        <v>62</v>
      </c>
      <c r="O9" s="82">
        <v>458</v>
      </c>
      <c r="P9" s="64">
        <v>1</v>
      </c>
      <c r="Q9" s="65">
        <v>2</v>
      </c>
      <c r="R9" s="83" t="s">
        <v>9</v>
      </c>
      <c r="S9" s="84" t="s">
        <v>7</v>
      </c>
      <c r="T9" s="85">
        <v>211</v>
      </c>
      <c r="U9" s="86">
        <v>1000000</v>
      </c>
      <c r="V9" s="87">
        <v>10000</v>
      </c>
      <c r="W9" s="26">
        <v>98333.96</v>
      </c>
      <c r="X9" s="26">
        <v>112100.04</v>
      </c>
      <c r="Y9" s="26">
        <v>98094</v>
      </c>
      <c r="Z9" s="26">
        <v>98094</v>
      </c>
      <c r="AA9" s="52">
        <f>SUM(AB9:AM9)</f>
        <v>-100.58</v>
      </c>
      <c r="AB9" s="96"/>
      <c r="AC9" s="96"/>
      <c r="AD9" s="96"/>
      <c r="AE9" s="96"/>
      <c r="AF9" s="96"/>
      <c r="AG9" s="25"/>
      <c r="AH9" s="96"/>
      <c r="AI9" s="96"/>
      <c r="AJ9" s="96"/>
      <c r="AK9" s="96"/>
      <c r="AL9" s="96"/>
      <c r="AM9" s="96">
        <v>-100.58</v>
      </c>
    </row>
    <row r="10" spans="1:39" ht="12.75" customHeight="1">
      <c r="A10" s="13"/>
      <c r="B10" s="24">
        <v>20140115</v>
      </c>
      <c r="C10" s="24"/>
      <c r="D10" s="22" t="s">
        <v>4</v>
      </c>
      <c r="E10" s="22" t="s">
        <v>4</v>
      </c>
      <c r="F10" s="23">
        <v>451010170</v>
      </c>
      <c r="G10" s="21"/>
      <c r="H10" s="21"/>
      <c r="I10" s="22" t="s">
        <v>3</v>
      </c>
      <c r="J10" s="21" t="s">
        <v>2</v>
      </c>
      <c r="K10" s="21" t="s">
        <v>2</v>
      </c>
      <c r="L10" s="21" t="s">
        <v>2</v>
      </c>
      <c r="M10" s="20"/>
      <c r="N10" s="54" t="s">
        <v>62</v>
      </c>
      <c r="O10" s="82">
        <v>458</v>
      </c>
      <c r="P10" s="64">
        <v>1</v>
      </c>
      <c r="Q10" s="65">
        <v>2</v>
      </c>
      <c r="R10" s="19" t="s">
        <v>9</v>
      </c>
      <c r="S10" s="57" t="s">
        <v>7</v>
      </c>
      <c r="T10" s="17">
        <v>213</v>
      </c>
      <c r="U10" s="18">
        <v>1000000</v>
      </c>
      <c r="V10" s="16">
        <v>10000</v>
      </c>
      <c r="W10" s="15">
        <v>42405</v>
      </c>
      <c r="X10" s="15">
        <v>42405</v>
      </c>
      <c r="Y10" s="15">
        <v>42405</v>
      </c>
      <c r="Z10" s="15">
        <v>28270</v>
      </c>
      <c r="AA10" s="52">
        <f t="shared" ref="AA10:AA55" si="0">SUM(AB10:AM10)</f>
        <v>-170.72</v>
      </c>
      <c r="AB10" s="107"/>
      <c r="AC10" s="108"/>
      <c r="AD10" s="108"/>
      <c r="AE10" s="107"/>
      <c r="AF10" s="108"/>
      <c r="AG10" s="108"/>
      <c r="AH10" s="108"/>
      <c r="AI10" s="107"/>
      <c r="AJ10" s="108"/>
      <c r="AK10" s="108"/>
      <c r="AL10" s="107"/>
      <c r="AM10" s="108">
        <v>-170.72</v>
      </c>
    </row>
    <row r="11" spans="1:39" ht="12.75" customHeight="1" thickBot="1">
      <c r="A11" s="13"/>
      <c r="B11" s="24">
        <v>20140115</v>
      </c>
      <c r="C11" s="24"/>
      <c r="D11" s="22" t="s">
        <v>4</v>
      </c>
      <c r="E11" s="22" t="s">
        <v>4</v>
      </c>
      <c r="F11" s="23">
        <v>451010170</v>
      </c>
      <c r="G11" s="21"/>
      <c r="H11" s="21"/>
      <c r="I11" s="22" t="s">
        <v>3</v>
      </c>
      <c r="J11" s="21" t="s">
        <v>2</v>
      </c>
      <c r="K11" s="21" t="s">
        <v>2</v>
      </c>
      <c r="L11" s="21" t="s">
        <v>2</v>
      </c>
      <c r="M11" s="20"/>
      <c r="N11" s="54" t="s">
        <v>62</v>
      </c>
      <c r="O11" s="82">
        <v>458</v>
      </c>
      <c r="P11" s="64">
        <v>1</v>
      </c>
      <c r="Q11" s="65">
        <v>4</v>
      </c>
      <c r="R11" s="19" t="s">
        <v>8</v>
      </c>
      <c r="S11" s="57" t="s">
        <v>7</v>
      </c>
      <c r="T11" s="17">
        <v>211</v>
      </c>
      <c r="U11" s="18">
        <v>1000000</v>
      </c>
      <c r="V11" s="16">
        <v>10000</v>
      </c>
      <c r="W11" s="15">
        <v>351000</v>
      </c>
      <c r="X11" s="15">
        <v>391000</v>
      </c>
      <c r="Y11" s="15">
        <v>391000</v>
      </c>
      <c r="Z11" s="15">
        <v>351000</v>
      </c>
      <c r="AA11" s="52">
        <f t="shared" si="0"/>
        <v>-1312.52</v>
      </c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>
        <v>-1312.52</v>
      </c>
    </row>
    <row r="12" spans="1:39" ht="14.25" customHeight="1">
      <c r="A12" s="13"/>
      <c r="B12" s="24">
        <v>20140115</v>
      </c>
      <c r="C12" s="24"/>
      <c r="D12" s="22" t="s">
        <v>4</v>
      </c>
      <c r="E12" s="22" t="s">
        <v>4</v>
      </c>
      <c r="F12" s="23">
        <v>451010170</v>
      </c>
      <c r="G12" s="21"/>
      <c r="H12" s="21"/>
      <c r="I12" s="22" t="s">
        <v>3</v>
      </c>
      <c r="J12" s="21" t="s">
        <v>2</v>
      </c>
      <c r="K12" s="21" t="s">
        <v>2</v>
      </c>
      <c r="L12" s="21" t="s">
        <v>2</v>
      </c>
      <c r="M12" s="20"/>
      <c r="N12" s="102" t="s">
        <v>62</v>
      </c>
      <c r="O12" s="82">
        <v>458</v>
      </c>
      <c r="P12" s="64">
        <v>1</v>
      </c>
      <c r="Q12" s="65">
        <v>4</v>
      </c>
      <c r="R12" s="19" t="s">
        <v>8</v>
      </c>
      <c r="S12" s="106">
        <v>121</v>
      </c>
      <c r="T12" s="17">
        <v>213</v>
      </c>
      <c r="U12" s="18">
        <v>1000000</v>
      </c>
      <c r="V12" s="16">
        <v>10000</v>
      </c>
      <c r="W12" s="15">
        <v>108000</v>
      </c>
      <c r="X12" s="15">
        <v>123680</v>
      </c>
      <c r="Y12" s="15">
        <v>123680</v>
      </c>
      <c r="Z12" s="15">
        <v>0</v>
      </c>
      <c r="AA12" s="52">
        <f t="shared" si="0"/>
        <v>-94.57</v>
      </c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>
        <v>-94.57</v>
      </c>
    </row>
    <row r="13" spans="1:39" ht="12.75" customHeight="1">
      <c r="A13" s="13"/>
      <c r="B13" s="24">
        <v>20140115</v>
      </c>
      <c r="C13" s="24"/>
      <c r="D13" s="22" t="s">
        <v>4</v>
      </c>
      <c r="E13" s="22" t="s">
        <v>4</v>
      </c>
      <c r="F13" s="23">
        <v>451010170</v>
      </c>
      <c r="G13" s="21"/>
      <c r="H13" s="21"/>
      <c r="I13" s="22" t="s">
        <v>3</v>
      </c>
      <c r="J13" s="21" t="s">
        <v>2</v>
      </c>
      <c r="K13" s="21" t="s">
        <v>2</v>
      </c>
      <c r="L13" s="21" t="s">
        <v>2</v>
      </c>
      <c r="M13" s="20"/>
      <c r="N13" s="54" t="s">
        <v>62</v>
      </c>
      <c r="O13" s="82">
        <v>458</v>
      </c>
      <c r="P13" s="64">
        <v>1</v>
      </c>
      <c r="Q13" s="65">
        <v>4</v>
      </c>
      <c r="R13" s="19" t="s">
        <v>8</v>
      </c>
      <c r="S13" s="106">
        <v>122</v>
      </c>
      <c r="T13" s="17">
        <v>212</v>
      </c>
      <c r="U13" s="18">
        <v>1000000</v>
      </c>
      <c r="V13" s="16">
        <v>10000</v>
      </c>
      <c r="W13" s="15">
        <v>5100</v>
      </c>
      <c r="X13" s="15">
        <v>5100</v>
      </c>
      <c r="Y13" s="15">
        <v>5100</v>
      </c>
      <c r="Z13" s="15">
        <v>5100</v>
      </c>
      <c r="AA13" s="52">
        <f t="shared" si="0"/>
        <v>-376.79</v>
      </c>
      <c r="AB13" s="14">
        <v>-376.79</v>
      </c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</row>
    <row r="14" spans="1:39" ht="12.75" customHeight="1" thickBot="1">
      <c r="A14" s="13"/>
      <c r="B14" s="24"/>
      <c r="C14" s="24"/>
      <c r="D14" s="22"/>
      <c r="E14" s="22"/>
      <c r="F14" s="23"/>
      <c r="G14" s="21"/>
      <c r="H14" s="21"/>
      <c r="I14" s="22"/>
      <c r="J14" s="21"/>
      <c r="K14" s="21"/>
      <c r="L14" s="21"/>
      <c r="M14" s="20"/>
      <c r="N14" s="54" t="s">
        <v>62</v>
      </c>
      <c r="O14" s="82">
        <v>458</v>
      </c>
      <c r="P14" s="64">
        <v>1</v>
      </c>
      <c r="Q14" s="65">
        <v>4</v>
      </c>
      <c r="R14" s="103">
        <v>20400</v>
      </c>
      <c r="S14" s="69">
        <v>244</v>
      </c>
      <c r="T14" s="17">
        <v>221</v>
      </c>
      <c r="U14" s="18">
        <v>1000000</v>
      </c>
      <c r="V14" s="16">
        <v>10000</v>
      </c>
      <c r="W14" s="15"/>
      <c r="X14" s="15"/>
      <c r="Y14" s="15"/>
      <c r="Z14" s="15"/>
      <c r="AA14" s="52">
        <f t="shared" si="0"/>
        <v>-1088.46</v>
      </c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>
        <v>-1088.46</v>
      </c>
    </row>
    <row r="15" spans="1:39" ht="12.75" customHeight="1">
      <c r="A15" s="13"/>
      <c r="B15" s="24">
        <v>20140115</v>
      </c>
      <c r="C15" s="24"/>
      <c r="D15" s="22" t="s">
        <v>4</v>
      </c>
      <c r="E15" s="22" t="s">
        <v>4</v>
      </c>
      <c r="F15" s="23">
        <v>451010170</v>
      </c>
      <c r="G15" s="21"/>
      <c r="H15" s="21"/>
      <c r="I15" s="22" t="s">
        <v>3</v>
      </c>
      <c r="J15" s="21" t="s">
        <v>2</v>
      </c>
      <c r="K15" s="21" t="s">
        <v>2</v>
      </c>
      <c r="L15" s="21" t="s">
        <v>2</v>
      </c>
      <c r="M15" s="20"/>
      <c r="N15" s="102" t="s">
        <v>62</v>
      </c>
      <c r="O15" s="82">
        <v>458</v>
      </c>
      <c r="P15" s="64">
        <v>1</v>
      </c>
      <c r="Q15" s="65">
        <v>4</v>
      </c>
      <c r="R15" s="19" t="s">
        <v>8</v>
      </c>
      <c r="S15" s="104">
        <v>244</v>
      </c>
      <c r="T15" s="17">
        <v>222</v>
      </c>
      <c r="U15" s="18">
        <v>1000000</v>
      </c>
      <c r="V15" s="16">
        <v>10000</v>
      </c>
      <c r="W15" s="15">
        <v>15900</v>
      </c>
      <c r="X15" s="15">
        <v>15900</v>
      </c>
      <c r="Y15" s="15">
        <v>15900</v>
      </c>
      <c r="Z15" s="15">
        <v>15900</v>
      </c>
      <c r="AA15" s="52">
        <f t="shared" si="0"/>
        <v>-5100</v>
      </c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>
        <v>-5100</v>
      </c>
      <c r="AM15" s="14"/>
    </row>
    <row r="16" spans="1:39" ht="12.75" customHeight="1">
      <c r="A16" s="13"/>
      <c r="B16" s="24"/>
      <c r="C16" s="24"/>
      <c r="D16" s="22"/>
      <c r="E16" s="22"/>
      <c r="F16" s="23"/>
      <c r="G16" s="21"/>
      <c r="H16" s="21"/>
      <c r="I16" s="22"/>
      <c r="J16" s="21"/>
      <c r="K16" s="21"/>
      <c r="L16" s="21"/>
      <c r="M16" s="20"/>
      <c r="N16" s="54" t="s">
        <v>62</v>
      </c>
      <c r="O16" s="82">
        <v>458</v>
      </c>
      <c r="P16" s="64">
        <v>1</v>
      </c>
      <c r="Q16" s="65">
        <v>4</v>
      </c>
      <c r="R16" s="19" t="s">
        <v>8</v>
      </c>
      <c r="S16" s="57" t="s">
        <v>5</v>
      </c>
      <c r="T16" s="17">
        <v>223</v>
      </c>
      <c r="U16" s="18">
        <v>1000000</v>
      </c>
      <c r="V16" s="16">
        <v>10000</v>
      </c>
      <c r="W16" s="15"/>
      <c r="X16" s="15"/>
      <c r="Y16" s="15"/>
      <c r="Z16" s="15"/>
      <c r="AA16" s="52">
        <f t="shared" si="0"/>
        <v>-9793.23</v>
      </c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>
        <v>-9793.23</v>
      </c>
    </row>
    <row r="17" spans="1:39" ht="12.75" customHeight="1" thickBot="1">
      <c r="A17" s="13"/>
      <c r="B17" s="24">
        <v>20140115</v>
      </c>
      <c r="C17" s="24"/>
      <c r="D17" s="22" t="s">
        <v>4</v>
      </c>
      <c r="E17" s="22" t="s">
        <v>4</v>
      </c>
      <c r="F17" s="23">
        <v>451010170</v>
      </c>
      <c r="G17" s="21"/>
      <c r="H17" s="21"/>
      <c r="I17" s="22" t="s">
        <v>3</v>
      </c>
      <c r="J17" s="21" t="s">
        <v>2</v>
      </c>
      <c r="K17" s="21" t="s">
        <v>2</v>
      </c>
      <c r="L17" s="21" t="s">
        <v>2</v>
      </c>
      <c r="M17" s="20"/>
      <c r="N17" s="54" t="s">
        <v>62</v>
      </c>
      <c r="O17" s="82">
        <v>458</v>
      </c>
      <c r="P17" s="64">
        <v>1</v>
      </c>
      <c r="Q17" s="65">
        <v>4</v>
      </c>
      <c r="R17" s="19" t="s">
        <v>8</v>
      </c>
      <c r="S17" s="57" t="s">
        <v>5</v>
      </c>
      <c r="T17" s="17">
        <v>224</v>
      </c>
      <c r="U17" s="18">
        <v>1000000</v>
      </c>
      <c r="V17" s="16">
        <v>10000</v>
      </c>
      <c r="W17" s="15">
        <v>58578</v>
      </c>
      <c r="X17" s="15">
        <v>19526</v>
      </c>
      <c r="Y17" s="15">
        <v>0</v>
      </c>
      <c r="Z17" s="15">
        <v>0</v>
      </c>
      <c r="AA17" s="52">
        <f t="shared" si="0"/>
        <v>-15000</v>
      </c>
      <c r="AB17" s="14"/>
      <c r="AC17" s="14"/>
      <c r="AD17" s="14"/>
      <c r="AE17" s="14"/>
      <c r="AF17" s="14"/>
      <c r="AG17" s="14"/>
      <c r="AH17" s="14"/>
      <c r="AI17" s="14">
        <v>-3000</v>
      </c>
      <c r="AJ17" s="14">
        <v>-3000</v>
      </c>
      <c r="AK17" s="14">
        <v>-3000</v>
      </c>
      <c r="AL17" s="14">
        <v>-3000</v>
      </c>
      <c r="AM17" s="14">
        <v>-3000</v>
      </c>
    </row>
    <row r="18" spans="1:39" ht="12.75" customHeight="1">
      <c r="A18" s="13"/>
      <c r="B18" s="24">
        <v>20140115</v>
      </c>
      <c r="C18" s="24"/>
      <c r="D18" s="22" t="s">
        <v>4</v>
      </c>
      <c r="E18" s="22" t="s">
        <v>4</v>
      </c>
      <c r="F18" s="23">
        <v>451010170</v>
      </c>
      <c r="G18" s="21"/>
      <c r="H18" s="21"/>
      <c r="I18" s="22" t="s">
        <v>3</v>
      </c>
      <c r="J18" s="21" t="s">
        <v>2</v>
      </c>
      <c r="K18" s="21" t="s">
        <v>2</v>
      </c>
      <c r="L18" s="21" t="s">
        <v>2</v>
      </c>
      <c r="M18" s="20"/>
      <c r="N18" s="102" t="s">
        <v>62</v>
      </c>
      <c r="O18" s="82">
        <v>458</v>
      </c>
      <c r="P18" s="64">
        <v>1</v>
      </c>
      <c r="Q18" s="65">
        <v>4</v>
      </c>
      <c r="R18" s="19" t="s">
        <v>8</v>
      </c>
      <c r="S18" s="57" t="s">
        <v>5</v>
      </c>
      <c r="T18" s="17">
        <v>225</v>
      </c>
      <c r="U18" s="18">
        <v>1000000</v>
      </c>
      <c r="V18" s="16">
        <v>10000</v>
      </c>
      <c r="W18" s="15">
        <v>30600</v>
      </c>
      <c r="X18" s="15">
        <v>0</v>
      </c>
      <c r="Y18" s="15">
        <v>0</v>
      </c>
      <c r="Z18" s="15">
        <v>0</v>
      </c>
      <c r="AA18" s="52">
        <f>SUM(AB18:AM18)</f>
        <v>-1382.5</v>
      </c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>
        <v>-1382.5</v>
      </c>
    </row>
    <row r="19" spans="1:39" ht="12.75" customHeight="1">
      <c r="A19" s="13"/>
      <c r="B19" s="24">
        <v>20140115</v>
      </c>
      <c r="C19" s="24"/>
      <c r="D19" s="22" t="s">
        <v>4</v>
      </c>
      <c r="E19" s="22" t="s">
        <v>4</v>
      </c>
      <c r="F19" s="23">
        <v>451010170</v>
      </c>
      <c r="G19" s="21"/>
      <c r="H19" s="21"/>
      <c r="I19" s="22" t="s">
        <v>3</v>
      </c>
      <c r="J19" s="21" t="s">
        <v>2</v>
      </c>
      <c r="K19" s="21" t="s">
        <v>2</v>
      </c>
      <c r="L19" s="21" t="s">
        <v>2</v>
      </c>
      <c r="M19" s="20"/>
      <c r="N19" s="54" t="s">
        <v>62</v>
      </c>
      <c r="O19" s="82">
        <v>458</v>
      </c>
      <c r="P19" s="64">
        <v>1</v>
      </c>
      <c r="Q19" s="65">
        <v>4</v>
      </c>
      <c r="R19" s="19" t="s">
        <v>8</v>
      </c>
      <c r="S19" s="57" t="s">
        <v>5</v>
      </c>
      <c r="T19" s="17">
        <v>226</v>
      </c>
      <c r="U19" s="18">
        <v>1000000</v>
      </c>
      <c r="V19" s="16">
        <v>10000</v>
      </c>
      <c r="W19" s="15">
        <v>58912</v>
      </c>
      <c r="X19" s="15">
        <v>39052</v>
      </c>
      <c r="Y19" s="15">
        <v>0</v>
      </c>
      <c r="Z19" s="15">
        <v>0</v>
      </c>
      <c r="AA19" s="52">
        <f>SUM(AB19:AM19)</f>
        <v>-111651.61</v>
      </c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>
        <v>-111651.61</v>
      </c>
    </row>
    <row r="20" spans="1:39" ht="12.75" customHeight="1" thickBot="1">
      <c r="A20" s="13"/>
      <c r="B20" s="24">
        <v>20140115</v>
      </c>
      <c r="C20" s="24"/>
      <c r="D20" s="22" t="s">
        <v>4</v>
      </c>
      <c r="E20" s="22" t="s">
        <v>4</v>
      </c>
      <c r="F20" s="23">
        <v>451010170</v>
      </c>
      <c r="G20" s="21"/>
      <c r="H20" s="21"/>
      <c r="I20" s="22" t="s">
        <v>3</v>
      </c>
      <c r="J20" s="21" t="s">
        <v>2</v>
      </c>
      <c r="K20" s="21" t="s">
        <v>2</v>
      </c>
      <c r="L20" s="21" t="s">
        <v>2</v>
      </c>
      <c r="M20" s="20"/>
      <c r="N20" s="54" t="s">
        <v>62</v>
      </c>
      <c r="O20" s="82">
        <v>458</v>
      </c>
      <c r="P20" s="64">
        <v>1</v>
      </c>
      <c r="Q20" s="65">
        <v>4</v>
      </c>
      <c r="R20" s="68">
        <v>20400</v>
      </c>
      <c r="S20" s="69">
        <v>244</v>
      </c>
      <c r="T20" s="17">
        <v>310</v>
      </c>
      <c r="U20" s="18">
        <v>1000000</v>
      </c>
      <c r="V20" s="16">
        <v>10000</v>
      </c>
      <c r="W20" s="15">
        <v>12750</v>
      </c>
      <c r="X20" s="15">
        <v>12750</v>
      </c>
      <c r="Y20" s="15">
        <v>12750</v>
      </c>
      <c r="Z20" s="15">
        <v>12750</v>
      </c>
      <c r="AA20" s="52">
        <f t="shared" si="0"/>
        <v>-1571</v>
      </c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>
        <v>-1571</v>
      </c>
      <c r="AM20" s="14"/>
    </row>
    <row r="21" spans="1:39" ht="12.75" customHeight="1">
      <c r="A21" s="13"/>
      <c r="B21" s="24">
        <v>20140115</v>
      </c>
      <c r="C21" s="24"/>
      <c r="D21" s="22" t="s">
        <v>4</v>
      </c>
      <c r="E21" s="22" t="s">
        <v>4</v>
      </c>
      <c r="F21" s="23">
        <v>451010170</v>
      </c>
      <c r="G21" s="21"/>
      <c r="H21" s="21"/>
      <c r="I21" s="22" t="s">
        <v>3</v>
      </c>
      <c r="J21" s="21" t="s">
        <v>2</v>
      </c>
      <c r="K21" s="21" t="s">
        <v>2</v>
      </c>
      <c r="L21" s="21" t="s">
        <v>2</v>
      </c>
      <c r="M21" s="20"/>
      <c r="N21" s="102" t="s">
        <v>62</v>
      </c>
      <c r="O21" s="82">
        <v>458</v>
      </c>
      <c r="P21" s="64">
        <v>1</v>
      </c>
      <c r="Q21" s="65">
        <v>4</v>
      </c>
      <c r="R21" s="68">
        <v>20400</v>
      </c>
      <c r="S21" s="69">
        <v>244</v>
      </c>
      <c r="T21" s="17">
        <v>340</v>
      </c>
      <c r="U21" s="18">
        <v>1000000</v>
      </c>
      <c r="V21" s="16">
        <v>10000</v>
      </c>
      <c r="W21" s="15">
        <v>12750</v>
      </c>
      <c r="X21" s="15">
        <v>12750</v>
      </c>
      <c r="Y21" s="15">
        <v>12750</v>
      </c>
      <c r="Z21" s="15">
        <v>12750</v>
      </c>
      <c r="AA21" s="52">
        <f t="shared" si="0"/>
        <v>-37496</v>
      </c>
      <c r="AB21" s="14"/>
      <c r="AC21" s="14"/>
      <c r="AD21" s="14"/>
      <c r="AE21" s="14"/>
      <c r="AF21" s="14"/>
      <c r="AG21" s="14"/>
      <c r="AH21" s="14"/>
      <c r="AI21" s="14"/>
      <c r="AJ21" s="14">
        <v>-7496</v>
      </c>
      <c r="AK21" s="14">
        <v>-10000</v>
      </c>
      <c r="AL21" s="14">
        <v>-10000</v>
      </c>
      <c r="AM21" s="14">
        <v>-10000</v>
      </c>
    </row>
    <row r="22" spans="1:39" ht="12.75" customHeight="1">
      <c r="A22" s="13"/>
      <c r="B22" s="24">
        <v>20140115</v>
      </c>
      <c r="C22" s="24"/>
      <c r="D22" s="22" t="s">
        <v>4</v>
      </c>
      <c r="E22" s="22" t="s">
        <v>4</v>
      </c>
      <c r="F22" s="23">
        <v>451010170</v>
      </c>
      <c r="G22" s="21"/>
      <c r="H22" s="21"/>
      <c r="I22" s="22" t="s">
        <v>3</v>
      </c>
      <c r="J22" s="21" t="s">
        <v>2</v>
      </c>
      <c r="K22" s="21" t="s">
        <v>2</v>
      </c>
      <c r="L22" s="21" t="s">
        <v>2</v>
      </c>
      <c r="M22" s="20"/>
      <c r="N22" s="54" t="s">
        <v>62</v>
      </c>
      <c r="O22" s="82">
        <v>458</v>
      </c>
      <c r="P22" s="64">
        <v>1</v>
      </c>
      <c r="Q22" s="65">
        <v>4</v>
      </c>
      <c r="R22" s="68">
        <v>20400</v>
      </c>
      <c r="S22" s="69">
        <v>851</v>
      </c>
      <c r="T22" s="17">
        <v>290</v>
      </c>
      <c r="U22" s="18">
        <v>1000025</v>
      </c>
      <c r="V22" s="16">
        <v>10000</v>
      </c>
      <c r="W22" s="15">
        <v>5001</v>
      </c>
      <c r="X22" s="15">
        <v>5001</v>
      </c>
      <c r="Y22" s="15">
        <v>5000</v>
      </c>
      <c r="Z22" s="15">
        <v>4998</v>
      </c>
      <c r="AA22" s="52">
        <f t="shared" si="0"/>
        <v>-13346</v>
      </c>
      <c r="AB22" s="14"/>
      <c r="AC22" s="14"/>
      <c r="AD22" s="14"/>
      <c r="AE22" s="14">
        <v>-5346</v>
      </c>
      <c r="AF22" s="14"/>
      <c r="AG22" s="14"/>
      <c r="AH22" s="14">
        <v>-7000</v>
      </c>
      <c r="AI22" s="14"/>
      <c r="AJ22" s="14"/>
      <c r="AK22" s="14">
        <v>-1000</v>
      </c>
      <c r="AL22" s="14"/>
      <c r="AM22" s="14"/>
    </row>
    <row r="23" spans="1:39" ht="12.75" customHeight="1" thickBot="1">
      <c r="A23" s="13"/>
      <c r="B23" s="24">
        <v>20140115</v>
      </c>
      <c r="C23" s="24"/>
      <c r="D23" s="22" t="s">
        <v>4</v>
      </c>
      <c r="E23" s="22" t="s">
        <v>4</v>
      </c>
      <c r="F23" s="23">
        <v>451010170</v>
      </c>
      <c r="G23" s="21"/>
      <c r="H23" s="21"/>
      <c r="I23" s="22" t="s">
        <v>3</v>
      </c>
      <c r="J23" s="21" t="s">
        <v>2</v>
      </c>
      <c r="K23" s="21" t="s">
        <v>2</v>
      </c>
      <c r="L23" s="21" t="s">
        <v>2</v>
      </c>
      <c r="M23" s="20"/>
      <c r="N23" s="54" t="s">
        <v>62</v>
      </c>
      <c r="O23" s="82">
        <v>458</v>
      </c>
      <c r="P23" s="64">
        <v>1</v>
      </c>
      <c r="Q23" s="65">
        <v>4</v>
      </c>
      <c r="R23" s="19" t="s">
        <v>8</v>
      </c>
      <c r="S23" s="69">
        <v>852</v>
      </c>
      <c r="T23" s="17">
        <v>290</v>
      </c>
      <c r="U23" s="18">
        <v>1000026</v>
      </c>
      <c r="V23" s="16">
        <v>0</v>
      </c>
      <c r="W23" s="15">
        <v>8000</v>
      </c>
      <c r="X23" s="15">
        <v>0</v>
      </c>
      <c r="Y23" s="15">
        <v>0</v>
      </c>
      <c r="Z23" s="15">
        <v>0</v>
      </c>
      <c r="AA23" s="52">
        <f t="shared" si="0"/>
        <v>-8054.99</v>
      </c>
      <c r="AB23" s="14"/>
      <c r="AC23" s="14"/>
      <c r="AD23" s="14"/>
      <c r="AE23" s="14">
        <v>-554.99</v>
      </c>
      <c r="AF23" s="14"/>
      <c r="AG23" s="14"/>
      <c r="AH23" s="14">
        <v>-3750</v>
      </c>
      <c r="AI23" s="14"/>
      <c r="AJ23" s="14"/>
      <c r="AK23" s="14">
        <v>-3750</v>
      </c>
      <c r="AL23" s="14"/>
      <c r="AM23" s="14"/>
    </row>
    <row r="24" spans="1:39" ht="12.75" customHeight="1">
      <c r="A24" s="13"/>
      <c r="B24" s="24">
        <v>20140115</v>
      </c>
      <c r="C24" s="24"/>
      <c r="D24" s="22" t="s">
        <v>4</v>
      </c>
      <c r="E24" s="22" t="s">
        <v>4</v>
      </c>
      <c r="F24" s="23">
        <v>451010170</v>
      </c>
      <c r="G24" s="21"/>
      <c r="H24" s="21"/>
      <c r="I24" s="22" t="s">
        <v>3</v>
      </c>
      <c r="J24" s="21" t="s">
        <v>2</v>
      </c>
      <c r="K24" s="21" t="s">
        <v>2</v>
      </c>
      <c r="L24" s="21" t="s">
        <v>2</v>
      </c>
      <c r="M24" s="20"/>
      <c r="N24" s="102" t="s">
        <v>62</v>
      </c>
      <c r="O24" s="82">
        <v>458</v>
      </c>
      <c r="P24" s="64">
        <v>1</v>
      </c>
      <c r="Q24" s="65">
        <v>4</v>
      </c>
      <c r="R24" s="19" t="s">
        <v>8</v>
      </c>
      <c r="S24" s="69">
        <v>852</v>
      </c>
      <c r="T24" s="17">
        <v>290</v>
      </c>
      <c r="U24" s="18">
        <v>1000027</v>
      </c>
      <c r="V24" s="16">
        <v>10000</v>
      </c>
      <c r="W24" s="15">
        <v>25000</v>
      </c>
      <c r="X24" s="15">
        <v>17000</v>
      </c>
      <c r="Y24" s="15">
        <v>0</v>
      </c>
      <c r="Z24" s="15">
        <v>0</v>
      </c>
      <c r="AA24" s="52">
        <f>AB24+AC24+AD24+AE24+AF24+AG24+AH24+AI24+AJ24+AK24+AL24+AM24</f>
        <v>-10141.1</v>
      </c>
      <c r="AB24" s="14"/>
      <c r="AC24" s="14"/>
      <c r="AD24" s="14"/>
      <c r="AE24" s="14">
        <v>-1641.1</v>
      </c>
      <c r="AF24" s="14"/>
      <c r="AG24" s="14"/>
      <c r="AH24" s="14">
        <v>-3750</v>
      </c>
      <c r="AI24" s="14"/>
      <c r="AJ24" s="14"/>
      <c r="AK24" s="14">
        <v>-3750</v>
      </c>
      <c r="AL24" s="14">
        <v>-1000</v>
      </c>
      <c r="AM24" s="14"/>
    </row>
    <row r="25" spans="1:39" ht="12.75" customHeight="1">
      <c r="A25" s="13"/>
      <c r="B25" s="24">
        <v>20140115</v>
      </c>
      <c r="C25" s="24"/>
      <c r="D25" s="22" t="s">
        <v>4</v>
      </c>
      <c r="E25" s="22" t="s">
        <v>4</v>
      </c>
      <c r="F25" s="23">
        <v>451010170</v>
      </c>
      <c r="G25" s="21"/>
      <c r="H25" s="21"/>
      <c r="I25" s="22" t="s">
        <v>3</v>
      </c>
      <c r="J25" s="21" t="s">
        <v>2</v>
      </c>
      <c r="K25" s="21" t="s">
        <v>2</v>
      </c>
      <c r="L25" s="21" t="s">
        <v>2</v>
      </c>
      <c r="M25" s="20"/>
      <c r="N25" s="54" t="s">
        <v>62</v>
      </c>
      <c r="O25" s="82">
        <v>458</v>
      </c>
      <c r="P25" s="64">
        <v>1</v>
      </c>
      <c r="Q25" s="65">
        <v>11</v>
      </c>
      <c r="R25" s="68">
        <v>700500</v>
      </c>
      <c r="S25" s="69">
        <v>870</v>
      </c>
      <c r="T25" s="110">
        <v>290</v>
      </c>
      <c r="U25" s="76">
        <v>1000000</v>
      </c>
      <c r="V25" s="16">
        <v>10000</v>
      </c>
      <c r="W25" s="15">
        <v>305000</v>
      </c>
      <c r="X25" s="15">
        <v>0</v>
      </c>
      <c r="Y25" s="15">
        <v>0</v>
      </c>
      <c r="Z25" s="15">
        <v>0</v>
      </c>
      <c r="AA25" s="52">
        <f t="shared" si="0"/>
        <v>-23000</v>
      </c>
      <c r="AB25" s="14"/>
      <c r="AC25" s="14"/>
      <c r="AD25" s="14"/>
      <c r="AE25" s="14">
        <v>-8000</v>
      </c>
      <c r="AF25" s="14"/>
      <c r="AG25" s="14"/>
      <c r="AH25" s="14">
        <v>-7000</v>
      </c>
      <c r="AI25" s="14"/>
      <c r="AJ25" s="14"/>
      <c r="AK25" s="14">
        <v>-8000</v>
      </c>
      <c r="AL25" s="14"/>
      <c r="AM25" s="14"/>
    </row>
    <row r="26" spans="1:39" ht="12.75" customHeight="1" thickBot="1">
      <c r="A26" s="13"/>
      <c r="B26" s="24"/>
      <c r="C26" s="24"/>
      <c r="D26" s="22"/>
      <c r="E26" s="22"/>
      <c r="F26" s="23"/>
      <c r="G26" s="21"/>
      <c r="H26" s="21"/>
      <c r="I26" s="22"/>
      <c r="J26" s="21"/>
      <c r="K26" s="21"/>
      <c r="L26" s="21"/>
      <c r="M26" s="20"/>
      <c r="N26" s="54" t="s">
        <v>62</v>
      </c>
      <c r="O26" s="82">
        <v>458</v>
      </c>
      <c r="P26" s="64">
        <v>1</v>
      </c>
      <c r="Q26" s="65">
        <v>13</v>
      </c>
      <c r="R26" s="68">
        <v>7950000</v>
      </c>
      <c r="S26" s="69">
        <v>244</v>
      </c>
      <c r="T26" s="110">
        <v>226</v>
      </c>
      <c r="U26" s="76">
        <v>1000400</v>
      </c>
      <c r="V26" s="16">
        <v>10000</v>
      </c>
      <c r="W26" s="15"/>
      <c r="X26" s="15"/>
      <c r="Y26" s="15"/>
      <c r="Z26" s="15"/>
      <c r="AA26" s="52">
        <f>SUM(AB26:AM26)</f>
        <v>-200000</v>
      </c>
      <c r="AB26" s="14"/>
      <c r="AC26" s="14"/>
      <c r="AD26" s="14"/>
      <c r="AE26" s="14"/>
      <c r="AF26" s="14"/>
      <c r="AG26" s="14"/>
      <c r="AH26" s="14">
        <v>-200000</v>
      </c>
      <c r="AI26" s="14"/>
      <c r="AJ26" s="14"/>
      <c r="AK26" s="14"/>
      <c r="AL26" s="14"/>
      <c r="AM26" s="14"/>
    </row>
    <row r="27" spans="1:39" ht="12.75" customHeight="1">
      <c r="A27" s="13"/>
      <c r="B27" s="24"/>
      <c r="C27" s="24"/>
      <c r="D27" s="22"/>
      <c r="E27" s="22"/>
      <c r="F27" s="23"/>
      <c r="G27" s="21"/>
      <c r="H27" s="21"/>
      <c r="I27" s="22"/>
      <c r="J27" s="21"/>
      <c r="K27" s="21"/>
      <c r="L27" s="21"/>
      <c r="M27" s="20"/>
      <c r="N27" s="102" t="s">
        <v>62</v>
      </c>
      <c r="O27" s="82">
        <v>458</v>
      </c>
      <c r="P27" s="64">
        <v>1</v>
      </c>
      <c r="Q27" s="65">
        <v>13</v>
      </c>
      <c r="R27" s="68">
        <v>7950000</v>
      </c>
      <c r="S27" s="69">
        <v>244</v>
      </c>
      <c r="T27" s="110">
        <v>310</v>
      </c>
      <c r="U27" s="76">
        <v>1016910</v>
      </c>
      <c r="V27" s="16">
        <v>10006</v>
      </c>
      <c r="W27" s="15">
        <v>11001</v>
      </c>
      <c r="X27" s="15">
        <v>11001</v>
      </c>
      <c r="Y27" s="15">
        <v>13901</v>
      </c>
      <c r="Z27" s="15">
        <v>15001</v>
      </c>
      <c r="AA27" s="52">
        <f t="shared" si="0"/>
        <v>-3000000</v>
      </c>
      <c r="AB27" s="14"/>
      <c r="AC27" s="14"/>
      <c r="AD27" s="14"/>
      <c r="AE27" s="14"/>
      <c r="AF27" s="14"/>
      <c r="AG27" s="14"/>
      <c r="AH27" s="14">
        <v>-3000000</v>
      </c>
      <c r="AI27" s="14"/>
      <c r="AJ27" s="14"/>
      <c r="AK27" s="14"/>
      <c r="AL27" s="14"/>
      <c r="AM27" s="14"/>
    </row>
    <row r="28" spans="1:39" ht="12.75" customHeight="1">
      <c r="A28" s="13"/>
      <c r="B28" s="24"/>
      <c r="C28" s="24"/>
      <c r="D28" s="22"/>
      <c r="E28" s="22"/>
      <c r="F28" s="23"/>
      <c r="G28" s="21"/>
      <c r="H28" s="21"/>
      <c r="I28" s="22"/>
      <c r="J28" s="21"/>
      <c r="K28" s="21"/>
      <c r="L28" s="21"/>
      <c r="M28" s="20"/>
      <c r="N28" s="54" t="s">
        <v>62</v>
      </c>
      <c r="O28" s="82">
        <v>458</v>
      </c>
      <c r="P28" s="64">
        <v>1</v>
      </c>
      <c r="Q28" s="65">
        <v>13</v>
      </c>
      <c r="R28" s="68">
        <v>7950000</v>
      </c>
      <c r="S28" s="104">
        <v>244</v>
      </c>
      <c r="T28" s="110">
        <v>340</v>
      </c>
      <c r="U28" s="76">
        <v>1000400</v>
      </c>
      <c r="V28" s="16">
        <v>10006</v>
      </c>
      <c r="W28" s="15">
        <v>3321</v>
      </c>
      <c r="X28" s="15">
        <v>3321</v>
      </c>
      <c r="Y28" s="15">
        <v>4433</v>
      </c>
      <c r="Z28" s="15">
        <v>5321</v>
      </c>
      <c r="AA28" s="52">
        <f t="shared" si="0"/>
        <v>-300000</v>
      </c>
      <c r="AB28" s="14"/>
      <c r="AC28" s="14"/>
      <c r="AD28" s="14"/>
      <c r="AE28" s="14"/>
      <c r="AF28" s="14"/>
      <c r="AG28" s="14"/>
      <c r="AH28" s="14">
        <v>-300000</v>
      </c>
      <c r="AI28" s="14"/>
      <c r="AJ28" s="14"/>
      <c r="AK28" s="14"/>
      <c r="AL28" s="14"/>
      <c r="AM28" s="14"/>
    </row>
    <row r="29" spans="1:39" ht="12.75" customHeight="1" thickBot="1">
      <c r="A29" s="13"/>
      <c r="B29" s="24"/>
      <c r="C29" s="24"/>
      <c r="D29" s="22"/>
      <c r="E29" s="22"/>
      <c r="F29" s="23"/>
      <c r="G29" s="21"/>
      <c r="H29" s="21"/>
      <c r="I29" s="22"/>
      <c r="J29" s="21"/>
      <c r="K29" s="21"/>
      <c r="L29" s="21"/>
      <c r="M29" s="20"/>
      <c r="N29" s="54" t="s">
        <v>62</v>
      </c>
      <c r="O29" s="82">
        <v>458</v>
      </c>
      <c r="P29" s="64">
        <v>3</v>
      </c>
      <c r="Q29" s="65">
        <v>10</v>
      </c>
      <c r="R29" s="68">
        <v>2479900</v>
      </c>
      <c r="S29" s="69">
        <v>111</v>
      </c>
      <c r="T29" s="110">
        <v>211</v>
      </c>
      <c r="U29" s="76">
        <v>1000000</v>
      </c>
      <c r="V29" s="16">
        <v>10000</v>
      </c>
      <c r="W29" s="15"/>
      <c r="X29" s="15"/>
      <c r="Y29" s="15"/>
      <c r="Z29" s="15"/>
      <c r="AA29" s="52">
        <f t="shared" si="0"/>
        <v>-1928.7</v>
      </c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>
        <v>-1928.7</v>
      </c>
    </row>
    <row r="30" spans="1:39" ht="12.75" customHeight="1">
      <c r="A30" s="13"/>
      <c r="B30" s="24">
        <v>20140115</v>
      </c>
      <c r="C30" s="24"/>
      <c r="D30" s="22" t="s">
        <v>4</v>
      </c>
      <c r="E30" s="22" t="s">
        <v>4</v>
      </c>
      <c r="F30" s="23">
        <v>451010170</v>
      </c>
      <c r="G30" s="21"/>
      <c r="H30" s="21"/>
      <c r="I30" s="22" t="s">
        <v>3</v>
      </c>
      <c r="J30" s="21" t="s">
        <v>2</v>
      </c>
      <c r="K30" s="21" t="s">
        <v>2</v>
      </c>
      <c r="L30" s="21" t="s">
        <v>2</v>
      </c>
      <c r="M30" s="20"/>
      <c r="N30" s="102" t="s">
        <v>62</v>
      </c>
      <c r="O30" s="82">
        <v>458</v>
      </c>
      <c r="P30" s="64">
        <v>3</v>
      </c>
      <c r="Q30" s="65">
        <v>10</v>
      </c>
      <c r="R30" s="68" t="s">
        <v>6</v>
      </c>
      <c r="S30" s="69">
        <v>111</v>
      </c>
      <c r="T30" s="110">
        <v>213</v>
      </c>
      <c r="U30" s="76">
        <v>1000000</v>
      </c>
      <c r="V30" s="16">
        <v>10000</v>
      </c>
      <c r="W30" s="15">
        <v>2500</v>
      </c>
      <c r="X30" s="15">
        <v>500</v>
      </c>
      <c r="Y30" s="15">
        <v>0</v>
      </c>
      <c r="Z30" s="15">
        <v>0</v>
      </c>
      <c r="AA30" s="52">
        <f t="shared" si="0"/>
        <v>-22.2</v>
      </c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>
        <v>-22.2</v>
      </c>
    </row>
    <row r="31" spans="1:39" ht="12.75" customHeight="1">
      <c r="A31" s="13"/>
      <c r="B31" s="24">
        <v>20140115</v>
      </c>
      <c r="C31" s="24"/>
      <c r="D31" s="22" t="s">
        <v>4</v>
      </c>
      <c r="E31" s="22" t="s">
        <v>4</v>
      </c>
      <c r="F31" s="23">
        <v>451010170</v>
      </c>
      <c r="G31" s="21"/>
      <c r="H31" s="21"/>
      <c r="I31" s="22" t="s">
        <v>3</v>
      </c>
      <c r="J31" s="21" t="s">
        <v>2</v>
      </c>
      <c r="K31" s="21" t="s">
        <v>2</v>
      </c>
      <c r="L31" s="21" t="s">
        <v>2</v>
      </c>
      <c r="M31" s="20"/>
      <c r="N31" s="54" t="s">
        <v>62</v>
      </c>
      <c r="O31" s="82">
        <v>458</v>
      </c>
      <c r="P31" s="64">
        <v>3</v>
      </c>
      <c r="Q31" s="65">
        <v>10</v>
      </c>
      <c r="R31" s="68" t="s">
        <v>6</v>
      </c>
      <c r="S31" s="69" t="s">
        <v>5</v>
      </c>
      <c r="T31" s="110">
        <v>223</v>
      </c>
      <c r="U31" s="76">
        <v>1000000</v>
      </c>
      <c r="V31" s="16">
        <v>10000</v>
      </c>
      <c r="W31" s="15">
        <v>92000</v>
      </c>
      <c r="X31" s="15">
        <v>0</v>
      </c>
      <c r="Y31" s="15">
        <v>0</v>
      </c>
      <c r="Z31" s="15">
        <v>0</v>
      </c>
      <c r="AA31" s="52">
        <f t="shared" si="0"/>
        <v>-43307.94</v>
      </c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>
        <v>-43307.94</v>
      </c>
    </row>
    <row r="32" spans="1:39" ht="12.75" customHeight="1" thickBot="1">
      <c r="A32" s="13"/>
      <c r="B32" s="24">
        <v>20140115</v>
      </c>
      <c r="C32" s="24"/>
      <c r="D32" s="22" t="s">
        <v>4</v>
      </c>
      <c r="E32" s="22" t="s">
        <v>4</v>
      </c>
      <c r="F32" s="23">
        <v>451010170</v>
      </c>
      <c r="G32" s="21"/>
      <c r="H32" s="21"/>
      <c r="I32" s="22" t="s">
        <v>3</v>
      </c>
      <c r="J32" s="21" t="s">
        <v>2</v>
      </c>
      <c r="K32" s="21" t="s">
        <v>2</v>
      </c>
      <c r="L32" s="21" t="s">
        <v>2</v>
      </c>
      <c r="M32" s="20"/>
      <c r="N32" s="54" t="s">
        <v>62</v>
      </c>
      <c r="O32" s="82">
        <v>458</v>
      </c>
      <c r="P32" s="64">
        <v>3</v>
      </c>
      <c r="Q32" s="65">
        <v>10</v>
      </c>
      <c r="R32" s="68">
        <v>2479900</v>
      </c>
      <c r="S32" s="69">
        <v>244</v>
      </c>
      <c r="T32" s="110">
        <v>224</v>
      </c>
      <c r="U32" s="76">
        <v>1000000</v>
      </c>
      <c r="V32" s="16">
        <v>10000</v>
      </c>
      <c r="W32" s="15">
        <v>0</v>
      </c>
      <c r="X32" s="15">
        <v>13000</v>
      </c>
      <c r="Y32" s="15">
        <v>0</v>
      </c>
      <c r="Z32" s="15">
        <v>0</v>
      </c>
      <c r="AA32" s="52">
        <f t="shared" si="0"/>
        <v>-22000</v>
      </c>
      <c r="AB32" s="14">
        <v>-6000</v>
      </c>
      <c r="AC32" s="14">
        <v>-4000</v>
      </c>
      <c r="AD32" s="14">
        <v>-4000</v>
      </c>
      <c r="AE32" s="14">
        <v>-4000</v>
      </c>
      <c r="AF32" s="14">
        <v>-4000</v>
      </c>
      <c r="AG32" s="14"/>
      <c r="AH32" s="14"/>
      <c r="AI32" s="14"/>
      <c r="AJ32" s="14"/>
      <c r="AK32" s="14"/>
      <c r="AL32" s="14"/>
      <c r="AM32" s="14"/>
    </row>
    <row r="33" spans="1:39" ht="12.75" customHeight="1">
      <c r="A33" s="13"/>
      <c r="B33" s="24"/>
      <c r="C33" s="24"/>
      <c r="D33" s="22"/>
      <c r="E33" s="22"/>
      <c r="F33" s="23"/>
      <c r="G33" s="21"/>
      <c r="H33" s="21"/>
      <c r="I33" s="22"/>
      <c r="J33" s="21"/>
      <c r="K33" s="21"/>
      <c r="L33" s="21"/>
      <c r="M33" s="20"/>
      <c r="N33" s="102" t="s">
        <v>62</v>
      </c>
      <c r="O33" s="82">
        <v>458</v>
      </c>
      <c r="P33" s="64">
        <v>3</v>
      </c>
      <c r="Q33" s="65">
        <v>10</v>
      </c>
      <c r="R33" s="68">
        <v>2479900</v>
      </c>
      <c r="S33" s="69">
        <v>244</v>
      </c>
      <c r="T33" s="110">
        <v>226</v>
      </c>
      <c r="U33" s="76" t="s">
        <v>56</v>
      </c>
      <c r="V33" s="16">
        <v>10000</v>
      </c>
      <c r="W33" s="15">
        <v>0</v>
      </c>
      <c r="X33" s="15">
        <v>13000</v>
      </c>
      <c r="Y33" s="15">
        <v>0</v>
      </c>
      <c r="Z33" s="15">
        <v>0</v>
      </c>
      <c r="AA33" s="52">
        <f t="shared" si="0"/>
        <v>-73857</v>
      </c>
      <c r="AB33" s="14"/>
      <c r="AC33" s="14">
        <v>-3857</v>
      </c>
      <c r="AD33" s="14">
        <v>-4000</v>
      </c>
      <c r="AE33" s="14">
        <v>-4000</v>
      </c>
      <c r="AF33" s="14">
        <v>-34000</v>
      </c>
      <c r="AG33" s="14">
        <v>-4000</v>
      </c>
      <c r="AH33" s="14">
        <v>-4000</v>
      </c>
      <c r="AI33" s="14">
        <v>-4000</v>
      </c>
      <c r="AJ33" s="14">
        <v>-4000</v>
      </c>
      <c r="AK33" s="14">
        <v>-4000</v>
      </c>
      <c r="AL33" s="14">
        <v>-4000</v>
      </c>
      <c r="AM33" s="99">
        <v>-4000</v>
      </c>
    </row>
    <row r="34" spans="1:39" ht="12.75" customHeight="1" thickBot="1">
      <c r="A34" s="13"/>
      <c r="B34" s="24"/>
      <c r="C34" s="24"/>
      <c r="D34" s="22"/>
      <c r="E34" s="22"/>
      <c r="F34" s="23"/>
      <c r="G34" s="21"/>
      <c r="H34" s="21"/>
      <c r="I34" s="22"/>
      <c r="J34" s="21"/>
      <c r="K34" s="21"/>
      <c r="L34" s="21"/>
      <c r="M34" s="20"/>
      <c r="N34" s="54" t="s">
        <v>62</v>
      </c>
      <c r="O34" s="82">
        <v>458</v>
      </c>
      <c r="P34" s="64">
        <v>3</v>
      </c>
      <c r="Q34" s="65">
        <v>10</v>
      </c>
      <c r="R34" s="68">
        <v>2479900</v>
      </c>
      <c r="S34" s="69">
        <v>244</v>
      </c>
      <c r="T34" s="110">
        <v>310</v>
      </c>
      <c r="U34" s="76">
        <v>1000000</v>
      </c>
      <c r="V34" s="16">
        <v>10000</v>
      </c>
      <c r="W34" s="15"/>
      <c r="X34" s="15"/>
      <c r="Y34" s="15"/>
      <c r="Z34" s="15"/>
      <c r="AA34" s="52">
        <f>SUM(AB34:AM34)</f>
        <v>-50000</v>
      </c>
      <c r="AB34" s="14"/>
      <c r="AC34" s="14">
        <v>-50000</v>
      </c>
      <c r="AD34" s="14"/>
      <c r="AE34" s="14"/>
      <c r="AF34" s="14"/>
      <c r="AG34" s="14"/>
      <c r="AH34" s="14"/>
      <c r="AI34" s="14"/>
      <c r="AJ34" s="14"/>
      <c r="AK34" s="14"/>
      <c r="AL34" s="14"/>
      <c r="AM34" s="14"/>
    </row>
    <row r="35" spans="1:39" ht="12.75" customHeight="1" thickBot="1">
      <c r="A35" s="13"/>
      <c r="B35" s="24">
        <v>20140115</v>
      </c>
      <c r="C35" s="24"/>
      <c r="D35" s="22" t="s">
        <v>4</v>
      </c>
      <c r="E35" s="22" t="s">
        <v>4</v>
      </c>
      <c r="F35" s="23">
        <v>451010170</v>
      </c>
      <c r="G35" s="21"/>
      <c r="H35" s="21"/>
      <c r="I35" s="22" t="s">
        <v>3</v>
      </c>
      <c r="J35" s="21" t="s">
        <v>2</v>
      </c>
      <c r="K35" s="21" t="s">
        <v>2</v>
      </c>
      <c r="L35" s="21" t="s">
        <v>2</v>
      </c>
      <c r="M35" s="20"/>
      <c r="N35" s="102" t="s">
        <v>62</v>
      </c>
      <c r="O35" s="82">
        <v>458</v>
      </c>
      <c r="P35" s="64">
        <v>3</v>
      </c>
      <c r="Q35" s="65">
        <v>10</v>
      </c>
      <c r="R35" s="68">
        <v>2479900</v>
      </c>
      <c r="S35" s="69">
        <v>244</v>
      </c>
      <c r="T35" s="110">
        <v>340</v>
      </c>
      <c r="U35" s="109">
        <v>1000000</v>
      </c>
      <c r="V35" s="16">
        <v>10000</v>
      </c>
      <c r="W35" s="15">
        <v>44997</v>
      </c>
      <c r="X35" s="15">
        <v>44997</v>
      </c>
      <c r="Y35" s="15">
        <v>52997</v>
      </c>
      <c r="Z35" s="15">
        <v>44997</v>
      </c>
      <c r="AA35" s="52">
        <f>AB35+AC35+AD35+AE35+AF35+AG35+AH35+AI35+AJ35+AK35+AL35+AM35</f>
        <v>-47157</v>
      </c>
      <c r="AB35" s="14"/>
      <c r="AC35" s="14"/>
      <c r="AD35" s="14"/>
      <c r="AE35" s="14"/>
      <c r="AF35" s="14">
        <v>-2157</v>
      </c>
      <c r="AG35" s="14">
        <v>-6000</v>
      </c>
      <c r="AH35" s="14">
        <v>-16000</v>
      </c>
      <c r="AI35" s="14">
        <v>-6000</v>
      </c>
      <c r="AJ35" s="14">
        <v>-6000</v>
      </c>
      <c r="AK35" s="14">
        <v>-6000</v>
      </c>
      <c r="AL35" s="14">
        <v>-5000</v>
      </c>
      <c r="AM35" s="14"/>
    </row>
    <row r="36" spans="1:39" ht="12.75" customHeight="1" thickBot="1">
      <c r="A36" s="13"/>
      <c r="B36" s="24"/>
      <c r="C36" s="24"/>
      <c r="D36" s="22"/>
      <c r="E36" s="22"/>
      <c r="F36" s="23"/>
      <c r="G36" s="21"/>
      <c r="H36" s="21"/>
      <c r="I36" s="22"/>
      <c r="J36" s="21"/>
      <c r="K36" s="21"/>
      <c r="L36" s="21"/>
      <c r="M36" s="20"/>
      <c r="N36" s="102" t="s">
        <v>62</v>
      </c>
      <c r="O36" s="82">
        <v>458</v>
      </c>
      <c r="P36" s="64">
        <v>3</v>
      </c>
      <c r="Q36" s="65">
        <v>10</v>
      </c>
      <c r="R36" s="68">
        <v>2479900</v>
      </c>
      <c r="S36" s="69">
        <v>852</v>
      </c>
      <c r="T36" s="110">
        <v>290</v>
      </c>
      <c r="U36" s="109">
        <v>1000026</v>
      </c>
      <c r="V36" s="16">
        <v>10000</v>
      </c>
      <c r="W36" s="15">
        <v>44997</v>
      </c>
      <c r="X36" s="15">
        <v>44997</v>
      </c>
      <c r="Y36" s="15">
        <v>52997</v>
      </c>
      <c r="Z36" s="15">
        <v>44997</v>
      </c>
      <c r="AA36" s="52">
        <f t="shared" ref="AA36:AA37" si="1">SUM(AB36:AM36)</f>
        <v>-2758</v>
      </c>
      <c r="AB36" s="14"/>
      <c r="AC36" s="14"/>
      <c r="AD36" s="14"/>
      <c r="AE36" s="14">
        <v>-1758</v>
      </c>
      <c r="AF36" s="14"/>
      <c r="AG36" s="14"/>
      <c r="AH36" s="14">
        <v>-1000</v>
      </c>
      <c r="AI36" s="14"/>
      <c r="AJ36" s="14"/>
      <c r="AK36" s="14"/>
      <c r="AL36" s="14"/>
      <c r="AM36" s="14"/>
    </row>
    <row r="37" spans="1:39" ht="12.75" customHeight="1">
      <c r="A37" s="13"/>
      <c r="B37" s="24">
        <v>20140115</v>
      </c>
      <c r="C37" s="24"/>
      <c r="D37" s="22" t="s">
        <v>4</v>
      </c>
      <c r="E37" s="22" t="s">
        <v>4</v>
      </c>
      <c r="F37" s="23">
        <v>451010170</v>
      </c>
      <c r="G37" s="21"/>
      <c r="H37" s="21"/>
      <c r="I37" s="22" t="s">
        <v>3</v>
      </c>
      <c r="J37" s="21" t="s">
        <v>2</v>
      </c>
      <c r="K37" s="21" t="s">
        <v>2</v>
      </c>
      <c r="L37" s="21" t="s">
        <v>2</v>
      </c>
      <c r="M37" s="20"/>
      <c r="N37" s="102" t="s">
        <v>62</v>
      </c>
      <c r="O37" s="82">
        <v>458</v>
      </c>
      <c r="P37" s="64">
        <v>4</v>
      </c>
      <c r="Q37" s="65">
        <v>5</v>
      </c>
      <c r="R37" s="68">
        <v>2639900</v>
      </c>
      <c r="S37" s="69">
        <v>111</v>
      </c>
      <c r="T37" s="110">
        <v>211</v>
      </c>
      <c r="U37" s="109">
        <v>1000000</v>
      </c>
      <c r="V37" s="16">
        <v>10000</v>
      </c>
      <c r="W37" s="15">
        <v>44997</v>
      </c>
      <c r="X37" s="15">
        <v>44997</v>
      </c>
      <c r="Y37" s="15">
        <v>52997</v>
      </c>
      <c r="Z37" s="15">
        <v>44997</v>
      </c>
      <c r="AA37" s="52">
        <f t="shared" si="1"/>
        <v>-8025.75</v>
      </c>
      <c r="AB37" s="14"/>
      <c r="AC37" s="14"/>
      <c r="AD37" s="14"/>
      <c r="AE37" s="14"/>
      <c r="AF37" s="14"/>
      <c r="AG37" s="14"/>
      <c r="AH37" s="14"/>
      <c r="AI37" s="14"/>
      <c r="AJ37" s="14">
        <v>-3025.75</v>
      </c>
      <c r="AK37" s="14">
        <v>-3750</v>
      </c>
      <c r="AL37" s="14">
        <v>-750</v>
      </c>
      <c r="AM37" s="14">
        <v>-500</v>
      </c>
    </row>
    <row r="38" spans="1:39" ht="12.75" customHeight="1">
      <c r="A38" s="13"/>
      <c r="B38" s="24">
        <v>20140115</v>
      </c>
      <c r="C38" s="24"/>
      <c r="D38" s="22" t="s">
        <v>4</v>
      </c>
      <c r="E38" s="22" t="s">
        <v>4</v>
      </c>
      <c r="F38" s="23">
        <v>451010170</v>
      </c>
      <c r="G38" s="21"/>
      <c r="H38" s="21"/>
      <c r="I38" s="22" t="s">
        <v>3</v>
      </c>
      <c r="J38" s="21" t="s">
        <v>2</v>
      </c>
      <c r="K38" s="21" t="s">
        <v>2</v>
      </c>
      <c r="L38" s="21" t="s">
        <v>2</v>
      </c>
      <c r="M38" s="20"/>
      <c r="N38" s="54" t="s">
        <v>62</v>
      </c>
      <c r="O38" s="82">
        <v>458</v>
      </c>
      <c r="P38" s="64">
        <v>4</v>
      </c>
      <c r="Q38" s="65">
        <v>5</v>
      </c>
      <c r="R38" s="68">
        <v>2639900</v>
      </c>
      <c r="S38" s="69">
        <v>111</v>
      </c>
      <c r="T38" s="110">
        <v>213</v>
      </c>
      <c r="U38" s="109">
        <v>1000000</v>
      </c>
      <c r="V38" s="16">
        <v>10000</v>
      </c>
      <c r="W38" s="15">
        <v>91374</v>
      </c>
      <c r="X38" s="15">
        <v>91374</v>
      </c>
      <c r="Y38" s="15">
        <v>91374</v>
      </c>
      <c r="Z38" s="15">
        <v>91374</v>
      </c>
      <c r="AA38" s="52">
        <f t="shared" si="0"/>
        <v>-930.75</v>
      </c>
      <c r="AB38" s="14"/>
      <c r="AC38" s="14"/>
      <c r="AD38" s="14"/>
      <c r="AE38" s="14"/>
      <c r="AF38" s="14"/>
      <c r="AG38" s="14"/>
      <c r="AH38" s="14"/>
      <c r="AI38" s="14">
        <v>-530.75</v>
      </c>
      <c r="AJ38" s="14">
        <v>-100</v>
      </c>
      <c r="AK38" s="14">
        <v>-100</v>
      </c>
      <c r="AL38" s="14">
        <v>-100</v>
      </c>
      <c r="AM38" s="14">
        <v>-100</v>
      </c>
    </row>
    <row r="39" spans="1:39" ht="12.75" customHeight="1">
      <c r="A39" s="13"/>
      <c r="B39" s="24"/>
      <c r="C39" s="24"/>
      <c r="D39" s="22"/>
      <c r="E39" s="22"/>
      <c r="F39" s="23"/>
      <c r="G39" s="21"/>
      <c r="H39" s="21"/>
      <c r="I39" s="22"/>
      <c r="J39" s="21"/>
      <c r="K39" s="21"/>
      <c r="L39" s="21"/>
      <c r="M39" s="20"/>
      <c r="N39" s="105" t="s">
        <v>62</v>
      </c>
      <c r="O39" s="82">
        <v>458</v>
      </c>
      <c r="P39" s="64">
        <v>4</v>
      </c>
      <c r="Q39" s="65">
        <v>9</v>
      </c>
      <c r="R39" s="68">
        <v>6000200</v>
      </c>
      <c r="S39" s="69">
        <v>244</v>
      </c>
      <c r="T39" s="110">
        <v>225</v>
      </c>
      <c r="U39" s="76">
        <v>1000000</v>
      </c>
      <c r="V39" s="77" t="s">
        <v>48</v>
      </c>
      <c r="W39" s="15"/>
      <c r="X39" s="15"/>
      <c r="Y39" s="15"/>
      <c r="Z39" s="15"/>
      <c r="AA39" s="52">
        <f t="shared" ref="AA39" si="2">SUM(AB39:AM39)</f>
        <v>-3311052.52</v>
      </c>
      <c r="AB39" s="14"/>
      <c r="AC39" s="14"/>
      <c r="AD39" s="14"/>
      <c r="AE39" s="14">
        <v>-116410.81</v>
      </c>
      <c r="AF39" s="14">
        <v>-1500000</v>
      </c>
      <c r="AG39" s="14"/>
      <c r="AH39" s="14">
        <v>-1694641.71</v>
      </c>
      <c r="AI39" s="14"/>
      <c r="AJ39" s="14"/>
      <c r="AK39" s="14"/>
      <c r="AL39" s="14"/>
      <c r="AM39" s="14"/>
    </row>
    <row r="40" spans="1:39" ht="12.75" customHeight="1">
      <c r="A40" s="13"/>
      <c r="B40" s="24">
        <v>20140115</v>
      </c>
      <c r="C40" s="24"/>
      <c r="D40" s="22" t="s">
        <v>4</v>
      </c>
      <c r="E40" s="22" t="s">
        <v>4</v>
      </c>
      <c r="F40" s="23">
        <v>451010170</v>
      </c>
      <c r="G40" s="21"/>
      <c r="H40" s="21"/>
      <c r="I40" s="22" t="s">
        <v>3</v>
      </c>
      <c r="J40" s="21" t="s">
        <v>2</v>
      </c>
      <c r="K40" s="21" t="s">
        <v>2</v>
      </c>
      <c r="L40" s="21" t="s">
        <v>2</v>
      </c>
      <c r="M40" s="20"/>
      <c r="N40" s="54" t="s">
        <v>62</v>
      </c>
      <c r="O40" s="82">
        <v>458</v>
      </c>
      <c r="P40" s="64">
        <v>4</v>
      </c>
      <c r="Q40" s="65">
        <v>9</v>
      </c>
      <c r="R40" s="111">
        <v>6000200</v>
      </c>
      <c r="S40" s="69" t="s">
        <v>5</v>
      </c>
      <c r="T40" s="110">
        <v>340</v>
      </c>
      <c r="U40" s="76">
        <v>1000000</v>
      </c>
      <c r="V40" s="16">
        <v>10000</v>
      </c>
      <c r="W40" s="15">
        <v>470238.88</v>
      </c>
      <c r="X40" s="15">
        <v>0</v>
      </c>
      <c r="Y40" s="15">
        <v>0</v>
      </c>
      <c r="Z40" s="15">
        <v>0</v>
      </c>
      <c r="AA40" s="52">
        <f t="shared" si="0"/>
        <v>-58130</v>
      </c>
      <c r="AB40" s="14"/>
      <c r="AC40" s="14"/>
      <c r="AD40" s="14"/>
      <c r="AE40" s="14"/>
      <c r="AF40" s="14"/>
      <c r="AG40" s="14"/>
      <c r="AH40" s="14">
        <v>-58130</v>
      </c>
      <c r="AI40" s="14"/>
      <c r="AJ40" s="14"/>
      <c r="AK40" s="14"/>
      <c r="AL40" s="14"/>
      <c r="AM40" s="14"/>
    </row>
    <row r="41" spans="1:39" ht="12.75" customHeight="1" thickBot="1">
      <c r="A41" s="13"/>
      <c r="B41" s="24"/>
      <c r="C41" s="24"/>
      <c r="D41" s="22"/>
      <c r="E41" s="22"/>
      <c r="F41" s="23"/>
      <c r="G41" s="21"/>
      <c r="H41" s="21"/>
      <c r="I41" s="22"/>
      <c r="J41" s="21"/>
      <c r="K41" s="21"/>
      <c r="L41" s="21"/>
      <c r="M41" s="20"/>
      <c r="N41" s="54" t="s">
        <v>62</v>
      </c>
      <c r="O41" s="82">
        <v>458</v>
      </c>
      <c r="P41" s="58">
        <v>5</v>
      </c>
      <c r="Q41" s="59">
        <v>1</v>
      </c>
      <c r="R41" s="68">
        <v>3500201</v>
      </c>
      <c r="S41" s="69">
        <v>243</v>
      </c>
      <c r="T41" s="110">
        <v>225</v>
      </c>
      <c r="U41" s="76">
        <v>1000000</v>
      </c>
      <c r="V41" s="16">
        <v>10000</v>
      </c>
      <c r="W41" s="15"/>
      <c r="X41" s="15"/>
      <c r="Y41" s="15"/>
      <c r="Z41" s="15"/>
      <c r="AA41" s="52">
        <f t="shared" si="0"/>
        <v>-9773.25</v>
      </c>
      <c r="AB41" s="14"/>
      <c r="AC41" s="14"/>
      <c r="AD41" s="14"/>
      <c r="AE41" s="14"/>
      <c r="AF41" s="14"/>
      <c r="AG41" s="14"/>
      <c r="AH41" s="14"/>
      <c r="AI41" s="14">
        <v>-1954.65</v>
      </c>
      <c r="AJ41" s="14">
        <v>-1954.65</v>
      </c>
      <c r="AK41" s="14">
        <v>-1954.65</v>
      </c>
      <c r="AL41" s="14">
        <v>-1954.65</v>
      </c>
      <c r="AM41" s="14">
        <v>-1954.65</v>
      </c>
    </row>
    <row r="42" spans="1:39" ht="12.75" customHeight="1">
      <c r="A42" s="13"/>
      <c r="B42" s="24">
        <v>20140115</v>
      </c>
      <c r="C42" s="24"/>
      <c r="D42" s="22" t="s">
        <v>4</v>
      </c>
      <c r="E42" s="22" t="s">
        <v>4</v>
      </c>
      <c r="F42" s="23">
        <v>451010170</v>
      </c>
      <c r="G42" s="21"/>
      <c r="H42" s="21"/>
      <c r="I42" s="22" t="s">
        <v>3</v>
      </c>
      <c r="J42" s="21" t="s">
        <v>2</v>
      </c>
      <c r="K42" s="21" t="s">
        <v>2</v>
      </c>
      <c r="L42" s="21" t="s">
        <v>2</v>
      </c>
      <c r="M42" s="20"/>
      <c r="N42" s="102" t="s">
        <v>62</v>
      </c>
      <c r="O42" s="82">
        <v>458</v>
      </c>
      <c r="P42" s="64">
        <v>5</v>
      </c>
      <c r="Q42" s="65">
        <v>2</v>
      </c>
      <c r="R42" s="68">
        <v>7950000</v>
      </c>
      <c r="S42" s="57" t="s">
        <v>5</v>
      </c>
      <c r="T42" s="110">
        <v>225</v>
      </c>
      <c r="U42" s="18">
        <v>1014411</v>
      </c>
      <c r="V42" s="16">
        <v>10000</v>
      </c>
      <c r="W42" s="15">
        <v>235500</v>
      </c>
      <c r="X42" s="15">
        <v>235500</v>
      </c>
      <c r="Y42" s="15">
        <v>235500</v>
      </c>
      <c r="Z42" s="15">
        <v>1500</v>
      </c>
      <c r="AA42" s="52">
        <f t="shared" si="0"/>
        <v>-400000</v>
      </c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>
        <v>-400000</v>
      </c>
      <c r="AM42" s="14"/>
    </row>
    <row r="43" spans="1:39" ht="12.75" customHeight="1">
      <c r="A43" s="13"/>
      <c r="B43" s="24"/>
      <c r="C43" s="24"/>
      <c r="D43" s="22"/>
      <c r="E43" s="22"/>
      <c r="F43" s="23"/>
      <c r="G43" s="21"/>
      <c r="H43" s="21"/>
      <c r="I43" s="22"/>
      <c r="J43" s="21"/>
      <c r="K43" s="21"/>
      <c r="L43" s="21"/>
      <c r="M43" s="20"/>
      <c r="N43" s="54" t="s">
        <v>62</v>
      </c>
      <c r="O43" s="82">
        <v>458</v>
      </c>
      <c r="P43" s="64">
        <v>5</v>
      </c>
      <c r="Q43" s="65">
        <v>2</v>
      </c>
      <c r="R43" s="68">
        <v>7950000</v>
      </c>
      <c r="S43" s="69">
        <v>244</v>
      </c>
      <c r="T43" s="110">
        <v>225</v>
      </c>
      <c r="U43" s="76">
        <v>1014412</v>
      </c>
      <c r="V43" s="16">
        <v>10000</v>
      </c>
      <c r="W43" s="15"/>
      <c r="X43" s="15"/>
      <c r="Y43" s="15"/>
      <c r="Z43" s="15"/>
      <c r="AA43" s="52">
        <f t="shared" si="0"/>
        <v>-400000</v>
      </c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>
        <v>-400000</v>
      </c>
      <c r="AM43" s="14"/>
    </row>
    <row r="44" spans="1:39" ht="12.75" customHeight="1">
      <c r="A44" s="13"/>
      <c r="B44" s="24">
        <v>20140115</v>
      </c>
      <c r="C44" s="24"/>
      <c r="D44" s="22" t="s">
        <v>4</v>
      </c>
      <c r="E44" s="22" t="s">
        <v>4</v>
      </c>
      <c r="F44" s="23">
        <v>451010170</v>
      </c>
      <c r="G44" s="21"/>
      <c r="H44" s="21"/>
      <c r="I44" s="22" t="s">
        <v>3</v>
      </c>
      <c r="J44" s="21" t="s">
        <v>2</v>
      </c>
      <c r="K44" s="21" t="s">
        <v>2</v>
      </c>
      <c r="L44" s="21" t="s">
        <v>2</v>
      </c>
      <c r="M44" s="20"/>
      <c r="N44" s="54" t="s">
        <v>62</v>
      </c>
      <c r="O44" s="82">
        <v>458</v>
      </c>
      <c r="P44" s="64">
        <v>5</v>
      </c>
      <c r="Q44" s="65">
        <v>2</v>
      </c>
      <c r="R44" s="68">
        <v>7950000</v>
      </c>
      <c r="S44" s="69" t="s">
        <v>5</v>
      </c>
      <c r="T44" s="110">
        <v>226</v>
      </c>
      <c r="U44" s="18">
        <v>1014412</v>
      </c>
      <c r="V44" s="16">
        <v>10000</v>
      </c>
      <c r="W44" s="15">
        <v>207000</v>
      </c>
      <c r="X44" s="15">
        <v>153000</v>
      </c>
      <c r="Y44" s="15">
        <v>45000</v>
      </c>
      <c r="Z44" s="15">
        <v>45000</v>
      </c>
      <c r="AA44" s="52">
        <f t="shared" si="0"/>
        <v>-112000</v>
      </c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>
        <v>-112000</v>
      </c>
      <c r="AM44" s="14"/>
    </row>
    <row r="45" spans="1:39" ht="12.75" customHeight="1">
      <c r="A45" s="13"/>
      <c r="B45" s="24">
        <v>20140115</v>
      </c>
      <c r="C45" s="24"/>
      <c r="D45" s="22" t="s">
        <v>4</v>
      </c>
      <c r="E45" s="22" t="s">
        <v>4</v>
      </c>
      <c r="F45" s="23">
        <v>451010170</v>
      </c>
      <c r="G45" s="21"/>
      <c r="H45" s="21"/>
      <c r="I45" s="22" t="s">
        <v>3</v>
      </c>
      <c r="J45" s="21" t="s">
        <v>2</v>
      </c>
      <c r="K45" s="21" t="s">
        <v>2</v>
      </c>
      <c r="L45" s="21" t="s">
        <v>2</v>
      </c>
      <c r="M45" s="20"/>
      <c r="N45" s="54" t="s">
        <v>62</v>
      </c>
      <c r="O45" s="82">
        <v>458</v>
      </c>
      <c r="P45" s="64">
        <v>5</v>
      </c>
      <c r="Q45" s="65">
        <v>3</v>
      </c>
      <c r="R45" s="68">
        <v>6000100</v>
      </c>
      <c r="S45" s="69">
        <v>244</v>
      </c>
      <c r="T45" s="110">
        <v>225</v>
      </c>
      <c r="U45" s="18">
        <v>1000000</v>
      </c>
      <c r="V45" s="16">
        <v>10000</v>
      </c>
      <c r="W45" s="15">
        <v>15615</v>
      </c>
      <c r="X45" s="15">
        <v>15615</v>
      </c>
      <c r="Y45" s="15">
        <v>19615</v>
      </c>
      <c r="Z45" s="15">
        <v>15615</v>
      </c>
      <c r="AA45" s="52">
        <f t="shared" si="0"/>
        <v>-55638.65</v>
      </c>
      <c r="AB45" s="14"/>
      <c r="AC45" s="14"/>
      <c r="AD45" s="14"/>
      <c r="AE45" s="14"/>
      <c r="AF45" s="14">
        <v>-5638.65</v>
      </c>
      <c r="AG45" s="14">
        <v>-30000</v>
      </c>
      <c r="AH45" s="14"/>
      <c r="AI45" s="14"/>
      <c r="AJ45" s="14"/>
      <c r="AK45" s="14"/>
      <c r="AL45" s="14"/>
      <c r="AM45" s="14">
        <v>-20000</v>
      </c>
    </row>
    <row r="46" spans="1:39" ht="12.75" customHeight="1" thickBot="1">
      <c r="A46" s="13"/>
      <c r="B46" s="24">
        <v>20140115</v>
      </c>
      <c r="C46" s="24"/>
      <c r="D46" s="22" t="s">
        <v>4</v>
      </c>
      <c r="E46" s="22" t="s">
        <v>4</v>
      </c>
      <c r="F46" s="23">
        <v>451010170</v>
      </c>
      <c r="G46" s="21"/>
      <c r="H46" s="21"/>
      <c r="I46" s="22" t="s">
        <v>3</v>
      </c>
      <c r="J46" s="21" t="s">
        <v>2</v>
      </c>
      <c r="K46" s="21" t="s">
        <v>2</v>
      </c>
      <c r="L46" s="21" t="s">
        <v>2</v>
      </c>
      <c r="M46" s="20"/>
      <c r="N46" s="54" t="s">
        <v>62</v>
      </c>
      <c r="O46" s="82">
        <v>458</v>
      </c>
      <c r="P46" s="64">
        <v>5</v>
      </c>
      <c r="Q46" s="65">
        <v>3</v>
      </c>
      <c r="R46" s="68">
        <v>6000100</v>
      </c>
      <c r="S46" s="69">
        <v>244</v>
      </c>
      <c r="T46" s="110">
        <v>225</v>
      </c>
      <c r="U46" s="18">
        <v>1007110</v>
      </c>
      <c r="V46" s="16">
        <v>10000</v>
      </c>
      <c r="W46" s="15">
        <v>4716</v>
      </c>
      <c r="X46" s="15">
        <v>4716</v>
      </c>
      <c r="Y46" s="15">
        <v>5235.8</v>
      </c>
      <c r="Z46" s="15">
        <v>4716</v>
      </c>
      <c r="AA46" s="52">
        <f t="shared" si="0"/>
        <v>-24966.65</v>
      </c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>
        <v>-24966.65</v>
      </c>
    </row>
    <row r="47" spans="1:39" ht="12.75" customHeight="1">
      <c r="A47" s="13"/>
      <c r="B47" s="24">
        <v>20140115</v>
      </c>
      <c r="C47" s="24"/>
      <c r="D47" s="22" t="s">
        <v>4</v>
      </c>
      <c r="E47" s="22" t="s">
        <v>4</v>
      </c>
      <c r="F47" s="23">
        <v>451010170</v>
      </c>
      <c r="G47" s="21"/>
      <c r="H47" s="21"/>
      <c r="I47" s="22" t="s">
        <v>3</v>
      </c>
      <c r="J47" s="21" t="s">
        <v>2</v>
      </c>
      <c r="K47" s="21" t="s">
        <v>2</v>
      </c>
      <c r="L47" s="21" t="s">
        <v>2</v>
      </c>
      <c r="M47" s="20"/>
      <c r="N47" s="102" t="s">
        <v>62</v>
      </c>
      <c r="O47" s="82">
        <v>458</v>
      </c>
      <c r="P47" s="64">
        <v>5</v>
      </c>
      <c r="Q47" s="65">
        <v>3</v>
      </c>
      <c r="R47" s="68">
        <v>6000100</v>
      </c>
      <c r="S47" s="69">
        <v>244</v>
      </c>
      <c r="T47" s="110">
        <v>226</v>
      </c>
      <c r="U47" s="18">
        <v>1000000</v>
      </c>
      <c r="V47" s="16">
        <v>10000</v>
      </c>
      <c r="W47" s="15">
        <v>125.55</v>
      </c>
      <c r="X47" s="15">
        <v>125.55</v>
      </c>
      <c r="Y47" s="15">
        <v>125.55</v>
      </c>
      <c r="Z47" s="15">
        <v>125.55</v>
      </c>
      <c r="AA47" s="52">
        <f t="shared" si="0"/>
        <v>-84500</v>
      </c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>
        <v>-84500</v>
      </c>
    </row>
    <row r="48" spans="1:39" ht="12.75" customHeight="1" thickBot="1">
      <c r="A48" s="13"/>
      <c r="B48" s="24">
        <v>20140115</v>
      </c>
      <c r="C48" s="24"/>
      <c r="D48" s="22" t="s">
        <v>4</v>
      </c>
      <c r="E48" s="22" t="s">
        <v>4</v>
      </c>
      <c r="F48" s="23">
        <v>451010170</v>
      </c>
      <c r="G48" s="21"/>
      <c r="H48" s="21"/>
      <c r="I48" s="22" t="s">
        <v>3</v>
      </c>
      <c r="J48" s="21" t="s">
        <v>2</v>
      </c>
      <c r="K48" s="21" t="s">
        <v>2</v>
      </c>
      <c r="L48" s="21" t="s">
        <v>2</v>
      </c>
      <c r="M48" s="20"/>
      <c r="N48" s="54" t="s">
        <v>62</v>
      </c>
      <c r="O48" s="82">
        <v>458</v>
      </c>
      <c r="P48" s="64">
        <v>5</v>
      </c>
      <c r="Q48" s="65">
        <v>3</v>
      </c>
      <c r="R48" s="68">
        <v>6000500</v>
      </c>
      <c r="S48" s="69">
        <v>111</v>
      </c>
      <c r="T48" s="110">
        <v>211</v>
      </c>
      <c r="U48" s="18">
        <v>1000000</v>
      </c>
      <c r="V48" s="16">
        <v>10000</v>
      </c>
      <c r="W48" s="15">
        <v>10092</v>
      </c>
      <c r="X48" s="15">
        <v>10092</v>
      </c>
      <c r="Y48" s="15">
        <v>10092</v>
      </c>
      <c r="Z48" s="15">
        <v>6724</v>
      </c>
      <c r="AA48" s="52">
        <f t="shared" si="0"/>
        <v>-95262.040000000008</v>
      </c>
      <c r="AB48" s="14"/>
      <c r="AC48" s="14"/>
      <c r="AD48" s="14"/>
      <c r="AE48" s="14"/>
      <c r="AF48" s="14">
        <v>-5262.04</v>
      </c>
      <c r="AG48" s="14">
        <v>-15000</v>
      </c>
      <c r="AH48" s="14">
        <v>-15000</v>
      </c>
      <c r="AI48" s="14">
        <v>-15000</v>
      </c>
      <c r="AJ48" s="14">
        <v>-15000</v>
      </c>
      <c r="AK48" s="14">
        <v>-15000</v>
      </c>
      <c r="AL48" s="14">
        <v>-15000</v>
      </c>
      <c r="AM48" s="14"/>
    </row>
    <row r="49" spans="1:39" ht="12.75" customHeight="1">
      <c r="A49" s="13"/>
      <c r="B49" s="24"/>
      <c r="C49" s="24"/>
      <c r="D49" s="22"/>
      <c r="E49" s="22"/>
      <c r="F49" s="23"/>
      <c r="G49" s="21"/>
      <c r="H49" s="21"/>
      <c r="I49" s="22"/>
      <c r="J49" s="21"/>
      <c r="K49" s="21"/>
      <c r="L49" s="21"/>
      <c r="M49" s="20"/>
      <c r="N49" s="102" t="s">
        <v>62</v>
      </c>
      <c r="O49" s="82">
        <v>458</v>
      </c>
      <c r="P49" s="64">
        <v>5</v>
      </c>
      <c r="Q49" s="65">
        <v>3</v>
      </c>
      <c r="R49" s="68">
        <v>6000500</v>
      </c>
      <c r="S49" s="69">
        <v>111</v>
      </c>
      <c r="T49" s="110">
        <v>213</v>
      </c>
      <c r="U49" s="18">
        <v>1000000</v>
      </c>
      <c r="V49" s="16">
        <v>10000</v>
      </c>
      <c r="W49" s="15"/>
      <c r="X49" s="15"/>
      <c r="Y49" s="15"/>
      <c r="Z49" s="15"/>
      <c r="AA49" s="52">
        <f>SUM(AB49:AM49)</f>
        <v>-8682.41</v>
      </c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>
        <v>-8682.41</v>
      </c>
    </row>
    <row r="50" spans="1:39" ht="12.75" customHeight="1">
      <c r="A50" s="13"/>
      <c r="B50" s="24"/>
      <c r="C50" s="24"/>
      <c r="D50" s="22"/>
      <c r="E50" s="22"/>
      <c r="F50" s="23"/>
      <c r="G50" s="21"/>
      <c r="H50" s="21"/>
      <c r="I50" s="22"/>
      <c r="J50" s="21"/>
      <c r="K50" s="21"/>
      <c r="L50" s="21"/>
      <c r="M50" s="20"/>
      <c r="N50" s="54" t="s">
        <v>62</v>
      </c>
      <c r="O50" s="82">
        <v>458</v>
      </c>
      <c r="P50" s="64">
        <v>5</v>
      </c>
      <c r="Q50" s="65">
        <v>3</v>
      </c>
      <c r="R50" s="100">
        <v>6000500</v>
      </c>
      <c r="S50" s="69">
        <v>244</v>
      </c>
      <c r="T50" s="110">
        <v>223</v>
      </c>
      <c r="U50" s="18">
        <v>1000000</v>
      </c>
      <c r="V50" s="16">
        <v>10000</v>
      </c>
      <c r="W50" s="15"/>
      <c r="X50" s="15"/>
      <c r="Y50" s="15"/>
      <c r="Z50" s="15"/>
      <c r="AA50" s="52">
        <f>SUM(AB50:AM50)</f>
        <v>-27840.82</v>
      </c>
      <c r="AB50" s="14"/>
      <c r="AC50" s="14"/>
      <c r="AD50" s="14"/>
      <c r="AE50" s="14"/>
      <c r="AF50" s="14"/>
      <c r="AG50" s="14">
        <v>-2840.82</v>
      </c>
      <c r="AH50" s="14">
        <v>-3000</v>
      </c>
      <c r="AI50" s="14">
        <v>-3000</v>
      </c>
      <c r="AJ50" s="14">
        <v>-3000</v>
      </c>
      <c r="AK50" s="14">
        <v>-3000</v>
      </c>
      <c r="AL50" s="14">
        <v>-3000</v>
      </c>
      <c r="AM50" s="14">
        <v>-10000</v>
      </c>
    </row>
    <row r="51" spans="1:39" ht="12.75" customHeight="1" thickBot="1">
      <c r="A51" s="13"/>
      <c r="B51" s="24">
        <v>20140115</v>
      </c>
      <c r="C51" s="24"/>
      <c r="D51" s="22" t="s">
        <v>4</v>
      </c>
      <c r="E51" s="22" t="s">
        <v>4</v>
      </c>
      <c r="F51" s="23">
        <v>451010170</v>
      </c>
      <c r="G51" s="21"/>
      <c r="H51" s="21"/>
      <c r="I51" s="22" t="s">
        <v>3</v>
      </c>
      <c r="J51" s="21" t="s">
        <v>2</v>
      </c>
      <c r="K51" s="21" t="s">
        <v>2</v>
      </c>
      <c r="L51" s="21" t="s">
        <v>2</v>
      </c>
      <c r="M51" s="20"/>
      <c r="N51" s="54" t="s">
        <v>62</v>
      </c>
      <c r="O51" s="82">
        <v>458</v>
      </c>
      <c r="P51" s="64">
        <v>5</v>
      </c>
      <c r="Q51" s="65">
        <v>3</v>
      </c>
      <c r="R51" s="100">
        <v>6000500</v>
      </c>
      <c r="S51" s="69">
        <v>244</v>
      </c>
      <c r="T51" s="110">
        <v>224</v>
      </c>
      <c r="U51" s="18">
        <v>1000000</v>
      </c>
      <c r="V51" s="16">
        <v>10000</v>
      </c>
      <c r="W51" s="15">
        <v>424092</v>
      </c>
      <c r="X51" s="15">
        <v>424092</v>
      </c>
      <c r="Y51" s="15">
        <v>424092</v>
      </c>
      <c r="Z51" s="15">
        <v>282724</v>
      </c>
      <c r="AA51" s="52">
        <f>AB51+AC51+AD51+AE51+AF51+AG51+AH51+AI51+AJ51+AK51+AL51+AM51</f>
        <v>-60000</v>
      </c>
      <c r="AB51" s="14">
        <v>-5000</v>
      </c>
      <c r="AC51" s="14">
        <v>-5000</v>
      </c>
      <c r="AD51" s="14">
        <v>-5000</v>
      </c>
      <c r="AE51" s="14">
        <v>-5000</v>
      </c>
      <c r="AF51" s="14">
        <v>-5000</v>
      </c>
      <c r="AG51" s="14">
        <v>-5000</v>
      </c>
      <c r="AH51" s="14">
        <v>-5000</v>
      </c>
      <c r="AI51" s="14">
        <v>-5000</v>
      </c>
      <c r="AJ51" s="14">
        <v>-5000</v>
      </c>
      <c r="AK51" s="14">
        <v>-5000</v>
      </c>
      <c r="AL51" s="14">
        <v>-5000</v>
      </c>
      <c r="AM51" s="14">
        <v>-5000</v>
      </c>
    </row>
    <row r="52" spans="1:39" ht="12.75" customHeight="1">
      <c r="A52" s="13"/>
      <c r="B52" s="24"/>
      <c r="C52" s="24"/>
      <c r="D52" s="22"/>
      <c r="E52" s="22"/>
      <c r="F52" s="23"/>
      <c r="G52" s="21"/>
      <c r="H52" s="21"/>
      <c r="I52" s="22"/>
      <c r="J52" s="21"/>
      <c r="K52" s="21"/>
      <c r="L52" s="21"/>
      <c r="M52" s="20"/>
      <c r="N52" s="102" t="s">
        <v>62</v>
      </c>
      <c r="O52" s="82">
        <v>458</v>
      </c>
      <c r="P52" s="64">
        <v>5</v>
      </c>
      <c r="Q52" s="65">
        <v>3</v>
      </c>
      <c r="R52" s="100">
        <v>6000500</v>
      </c>
      <c r="S52" s="69">
        <v>244</v>
      </c>
      <c r="T52" s="110">
        <v>225</v>
      </c>
      <c r="U52" s="18">
        <v>1000000</v>
      </c>
      <c r="V52" s="16">
        <v>10000</v>
      </c>
      <c r="W52" s="15"/>
      <c r="X52" s="15"/>
      <c r="Y52" s="15"/>
      <c r="Z52" s="15"/>
      <c r="AA52" s="52">
        <f>SUM(AB52:AM52)</f>
        <v>-204741.8</v>
      </c>
      <c r="AB52" s="14"/>
      <c r="AC52" s="14"/>
      <c r="AD52" s="14"/>
      <c r="AE52" s="14"/>
      <c r="AF52" s="14"/>
      <c r="AG52" s="14"/>
      <c r="AH52" s="14">
        <v>-126657.8</v>
      </c>
      <c r="AI52" s="14">
        <v>-78084</v>
      </c>
      <c r="AJ52" s="14"/>
      <c r="AK52" s="14"/>
      <c r="AL52" s="14"/>
      <c r="AM52" s="14"/>
    </row>
    <row r="53" spans="1:39" ht="12.75" customHeight="1" thickBot="1">
      <c r="A53" s="13"/>
      <c r="B53" s="24">
        <v>20140115</v>
      </c>
      <c r="C53" s="24"/>
      <c r="D53" s="22" t="s">
        <v>4</v>
      </c>
      <c r="E53" s="22" t="s">
        <v>4</v>
      </c>
      <c r="F53" s="23">
        <v>451010170</v>
      </c>
      <c r="G53" s="21"/>
      <c r="H53" s="21"/>
      <c r="I53" s="22" t="s">
        <v>3</v>
      </c>
      <c r="J53" s="21" t="s">
        <v>2</v>
      </c>
      <c r="K53" s="21" t="s">
        <v>2</v>
      </c>
      <c r="L53" s="21" t="s">
        <v>2</v>
      </c>
      <c r="M53" s="20"/>
      <c r="N53" s="54" t="s">
        <v>62</v>
      </c>
      <c r="O53" s="82">
        <v>458</v>
      </c>
      <c r="P53" s="64">
        <v>5</v>
      </c>
      <c r="Q53" s="65">
        <v>3</v>
      </c>
      <c r="R53" s="68">
        <v>6000500</v>
      </c>
      <c r="S53" s="69">
        <v>244</v>
      </c>
      <c r="T53" s="110">
        <v>225</v>
      </c>
      <c r="U53" s="18">
        <v>1008910</v>
      </c>
      <c r="V53" s="16">
        <v>10000</v>
      </c>
      <c r="W53" s="15">
        <v>35133.78</v>
      </c>
      <c r="X53" s="15">
        <v>34724.22</v>
      </c>
      <c r="Y53" s="15">
        <v>0</v>
      </c>
      <c r="Z53" s="15">
        <v>0</v>
      </c>
      <c r="AA53" s="52">
        <f>SUM(AB53:AM53)</f>
        <v>-800000</v>
      </c>
      <c r="AB53" s="14"/>
      <c r="AC53" s="14"/>
      <c r="AD53" s="14"/>
      <c r="AE53" s="14"/>
      <c r="AF53" s="14">
        <v>-800000</v>
      </c>
      <c r="AG53" s="14"/>
      <c r="AH53" s="14"/>
      <c r="AI53" s="14"/>
      <c r="AJ53" s="14"/>
      <c r="AK53" s="14"/>
      <c r="AL53" s="14"/>
      <c r="AM53" s="14"/>
    </row>
    <row r="54" spans="1:39" ht="12.75" hidden="1" customHeight="1">
      <c r="A54" s="13"/>
      <c r="B54" s="24">
        <v>20140115</v>
      </c>
      <c r="C54" s="24"/>
      <c r="D54" s="22" t="s">
        <v>4</v>
      </c>
      <c r="E54" s="22" t="s">
        <v>4</v>
      </c>
      <c r="F54" s="23">
        <v>451010170</v>
      </c>
      <c r="G54" s="21"/>
      <c r="H54" s="21"/>
      <c r="I54" s="22" t="s">
        <v>3</v>
      </c>
      <c r="J54" s="21" t="s">
        <v>2</v>
      </c>
      <c r="K54" s="21" t="s">
        <v>2</v>
      </c>
      <c r="L54" s="21" t="s">
        <v>2</v>
      </c>
      <c r="M54" s="20"/>
      <c r="N54" s="54" t="s">
        <v>62</v>
      </c>
      <c r="O54" s="82">
        <v>458</v>
      </c>
      <c r="P54" s="64">
        <v>5</v>
      </c>
      <c r="Q54" s="65">
        <v>3</v>
      </c>
      <c r="R54" s="68">
        <v>6000500</v>
      </c>
      <c r="S54" s="69">
        <v>244</v>
      </c>
      <c r="T54" s="110">
        <v>213</v>
      </c>
      <c r="U54" s="18">
        <v>1000000</v>
      </c>
      <c r="V54" s="16">
        <v>10000</v>
      </c>
      <c r="W54" s="15">
        <v>8244</v>
      </c>
      <c r="X54" s="15">
        <v>8244</v>
      </c>
      <c r="Y54" s="15">
        <v>0</v>
      </c>
      <c r="Z54" s="15">
        <v>0</v>
      </c>
      <c r="AA54" s="52">
        <f t="shared" si="0"/>
        <v>0</v>
      </c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12.75" hidden="1" customHeight="1">
      <c r="A55" s="13"/>
      <c r="B55" s="24">
        <v>20140115</v>
      </c>
      <c r="C55" s="24"/>
      <c r="D55" s="22" t="s">
        <v>4</v>
      </c>
      <c r="E55" s="22" t="s">
        <v>4</v>
      </c>
      <c r="F55" s="23">
        <v>451010170</v>
      </c>
      <c r="G55" s="21"/>
      <c r="H55" s="21"/>
      <c r="I55" s="22" t="s">
        <v>3</v>
      </c>
      <c r="J55" s="21" t="s">
        <v>2</v>
      </c>
      <c r="K55" s="21" t="s">
        <v>2</v>
      </c>
      <c r="L55" s="21" t="s">
        <v>2</v>
      </c>
      <c r="M55" s="20"/>
      <c r="N55" s="54" t="s">
        <v>62</v>
      </c>
      <c r="O55" s="82">
        <v>458</v>
      </c>
      <c r="P55" s="64">
        <v>5</v>
      </c>
      <c r="Q55" s="65">
        <v>3</v>
      </c>
      <c r="R55" s="68">
        <v>6000500</v>
      </c>
      <c r="S55" s="69">
        <v>244</v>
      </c>
      <c r="T55" s="110">
        <v>251</v>
      </c>
      <c r="U55" s="18">
        <v>1000000</v>
      </c>
      <c r="V55" s="16">
        <v>10000</v>
      </c>
      <c r="W55" s="15">
        <v>22092</v>
      </c>
      <c r="X55" s="15">
        <v>22092</v>
      </c>
      <c r="Y55" s="15">
        <v>22092</v>
      </c>
      <c r="Z55" s="15">
        <v>14724</v>
      </c>
      <c r="AA55" s="52">
        <f t="shared" si="0"/>
        <v>0</v>
      </c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12.75" customHeight="1">
      <c r="A56" s="13"/>
      <c r="B56" s="112"/>
      <c r="C56" s="112"/>
      <c r="D56" s="113"/>
      <c r="E56" s="113"/>
      <c r="F56" s="114"/>
      <c r="G56" s="115"/>
      <c r="H56" s="115"/>
      <c r="I56" s="113"/>
      <c r="J56" s="115"/>
      <c r="K56" s="115"/>
      <c r="L56" s="115"/>
      <c r="M56" s="116"/>
      <c r="N56" s="102" t="s">
        <v>62</v>
      </c>
      <c r="O56" s="82">
        <v>458</v>
      </c>
      <c r="P56" s="64">
        <v>5</v>
      </c>
      <c r="Q56" s="65">
        <v>3</v>
      </c>
      <c r="R56" s="100">
        <v>6000500</v>
      </c>
      <c r="S56" s="69">
        <v>244</v>
      </c>
      <c r="T56" s="122">
        <v>225</v>
      </c>
      <c r="U56" s="117">
        <v>1009810</v>
      </c>
      <c r="V56" s="16">
        <v>10000</v>
      </c>
      <c r="W56" s="118"/>
      <c r="X56" s="118"/>
      <c r="Y56" s="118"/>
      <c r="Z56" s="118"/>
      <c r="AA56" s="52">
        <f>AB56+AC56+AD56+AE56+AF56+AG56+AH56+AI56+AJ56+AK56+AL56+AM56</f>
        <v>-100000</v>
      </c>
      <c r="AB56" s="119"/>
      <c r="AC56" s="119"/>
      <c r="AD56" s="119"/>
      <c r="AE56" s="119"/>
      <c r="AF56" s="119"/>
      <c r="AG56" s="119">
        <v>-100000</v>
      </c>
      <c r="AH56" s="119"/>
      <c r="AI56" s="119"/>
      <c r="AJ56" s="119"/>
      <c r="AK56" s="119"/>
      <c r="AL56" s="119"/>
      <c r="AM56" s="119"/>
    </row>
    <row r="57" spans="1:39" ht="12.75" customHeight="1">
      <c r="A57" s="13"/>
      <c r="B57" s="112"/>
      <c r="C57" s="112"/>
      <c r="D57" s="113"/>
      <c r="E57" s="113"/>
      <c r="F57" s="114"/>
      <c r="G57" s="115"/>
      <c r="H57" s="115"/>
      <c r="I57" s="113"/>
      <c r="J57" s="115"/>
      <c r="K57" s="115"/>
      <c r="L57" s="115"/>
      <c r="M57" s="116"/>
      <c r="N57" s="54" t="s">
        <v>62</v>
      </c>
      <c r="O57" s="82">
        <v>458</v>
      </c>
      <c r="P57" s="64">
        <v>5</v>
      </c>
      <c r="Q57" s="65">
        <v>3</v>
      </c>
      <c r="R57" s="100">
        <v>6000500</v>
      </c>
      <c r="S57" s="69">
        <v>244</v>
      </c>
      <c r="T57" s="122">
        <v>226</v>
      </c>
      <c r="U57" s="117">
        <v>1000000</v>
      </c>
      <c r="V57" s="16">
        <v>10000</v>
      </c>
      <c r="W57" s="118"/>
      <c r="X57" s="118"/>
      <c r="Y57" s="118"/>
      <c r="Z57" s="118"/>
      <c r="AA57" s="52">
        <f>AB57+AC57+AD57+AE57+AF57+AG57+AH57+AI57+AJ57+AK57+AL57+AM57</f>
        <v>-74503.540000000008</v>
      </c>
      <c r="AB57" s="119"/>
      <c r="AC57" s="119"/>
      <c r="AD57" s="119"/>
      <c r="AE57" s="119"/>
      <c r="AF57" s="119"/>
      <c r="AG57" s="119"/>
      <c r="AH57" s="119"/>
      <c r="AI57" s="119"/>
      <c r="AJ57" s="119"/>
      <c r="AK57" s="119">
        <v>-22503.54</v>
      </c>
      <c r="AL57" s="119">
        <v>-52000</v>
      </c>
      <c r="AM57" s="119"/>
    </row>
    <row r="58" spans="1:39" ht="12.75" customHeight="1" thickBot="1">
      <c r="A58" s="13"/>
      <c r="B58" s="112"/>
      <c r="C58" s="112"/>
      <c r="D58" s="113"/>
      <c r="E58" s="113"/>
      <c r="F58" s="114"/>
      <c r="G58" s="115"/>
      <c r="H58" s="115"/>
      <c r="I58" s="113"/>
      <c r="J58" s="115"/>
      <c r="K58" s="115"/>
      <c r="L58" s="115"/>
      <c r="M58" s="116"/>
      <c r="N58" s="54" t="s">
        <v>62</v>
      </c>
      <c r="O58" s="82">
        <v>458</v>
      </c>
      <c r="P58" s="64">
        <v>5</v>
      </c>
      <c r="Q58" s="65">
        <v>3</v>
      </c>
      <c r="R58" s="100">
        <v>6000500</v>
      </c>
      <c r="S58" s="69">
        <v>244</v>
      </c>
      <c r="T58" s="122">
        <v>310</v>
      </c>
      <c r="U58" s="117">
        <v>1000000</v>
      </c>
      <c r="V58" s="16">
        <v>10000</v>
      </c>
      <c r="W58" s="118"/>
      <c r="X58" s="118"/>
      <c r="Y58" s="118"/>
      <c r="Z58" s="118"/>
      <c r="AA58" s="52">
        <f t="shared" ref="AA58:AA66" si="3">AB58+AC58+AD58+AE58+AF58+AG58+AH58+AI58+AJ58+AK58+AL58+AM58</f>
        <v>-63000</v>
      </c>
      <c r="AB58" s="119">
        <v>-15000</v>
      </c>
      <c r="AC58" s="119"/>
      <c r="AD58" s="119"/>
      <c r="AE58" s="119">
        <v>-10000</v>
      </c>
      <c r="AF58" s="119"/>
      <c r="AG58" s="119"/>
      <c r="AH58" s="119"/>
      <c r="AI58" s="119">
        <v>-33000</v>
      </c>
      <c r="AJ58" s="119"/>
      <c r="AK58" s="119">
        <v>-5000</v>
      </c>
      <c r="AL58" s="119"/>
      <c r="AM58" s="119"/>
    </row>
    <row r="59" spans="1:39" ht="12.75" customHeight="1">
      <c r="A59" s="13"/>
      <c r="B59" s="112"/>
      <c r="C59" s="112"/>
      <c r="D59" s="113"/>
      <c r="E59" s="113"/>
      <c r="F59" s="114"/>
      <c r="G59" s="115"/>
      <c r="H59" s="115"/>
      <c r="I59" s="113"/>
      <c r="J59" s="115"/>
      <c r="K59" s="115"/>
      <c r="L59" s="115"/>
      <c r="M59" s="116"/>
      <c r="N59" s="102" t="s">
        <v>62</v>
      </c>
      <c r="O59" s="82">
        <v>458</v>
      </c>
      <c r="P59" s="64">
        <v>5</v>
      </c>
      <c r="Q59" s="65">
        <v>3</v>
      </c>
      <c r="R59" s="68">
        <v>6000500</v>
      </c>
      <c r="S59" s="69">
        <v>244</v>
      </c>
      <c r="T59" s="122">
        <v>340</v>
      </c>
      <c r="U59" s="117">
        <v>1000000</v>
      </c>
      <c r="V59" s="16">
        <v>10000</v>
      </c>
      <c r="W59" s="118"/>
      <c r="X59" s="118"/>
      <c r="Y59" s="118"/>
      <c r="Z59" s="118"/>
      <c r="AA59" s="52">
        <f t="shared" si="3"/>
        <v>-94850</v>
      </c>
      <c r="AB59" s="119"/>
      <c r="AC59" s="119"/>
      <c r="AD59" s="119"/>
      <c r="AE59" s="119"/>
      <c r="AF59" s="119">
        <v>-68960</v>
      </c>
      <c r="AG59" s="119">
        <v>-8474</v>
      </c>
      <c r="AH59" s="119"/>
      <c r="AI59" s="119">
        <v>-17416</v>
      </c>
      <c r="AJ59" s="119"/>
      <c r="AK59" s="119"/>
      <c r="AL59" s="119"/>
      <c r="AM59" s="119"/>
    </row>
    <row r="60" spans="1:39" ht="12.75" customHeight="1">
      <c r="A60" s="13"/>
      <c r="B60" s="112"/>
      <c r="C60" s="112"/>
      <c r="D60" s="113"/>
      <c r="E60" s="113"/>
      <c r="F60" s="114"/>
      <c r="G60" s="115"/>
      <c r="H60" s="115"/>
      <c r="I60" s="113"/>
      <c r="J60" s="115"/>
      <c r="K60" s="115"/>
      <c r="L60" s="115"/>
      <c r="M60" s="116"/>
      <c r="N60" s="54" t="s">
        <v>62</v>
      </c>
      <c r="O60" s="82">
        <v>458</v>
      </c>
      <c r="P60" s="64">
        <v>5</v>
      </c>
      <c r="Q60" s="65">
        <v>3</v>
      </c>
      <c r="R60" s="68">
        <v>6000500</v>
      </c>
      <c r="S60" s="69">
        <v>244</v>
      </c>
      <c r="T60" s="122">
        <v>340</v>
      </c>
      <c r="U60" s="117">
        <v>1011710</v>
      </c>
      <c r="V60" s="16">
        <v>10000</v>
      </c>
      <c r="W60" s="118"/>
      <c r="X60" s="118"/>
      <c r="Y60" s="118"/>
      <c r="Z60" s="118"/>
      <c r="AA60" s="52">
        <f t="shared" si="3"/>
        <v>-150</v>
      </c>
      <c r="AB60" s="119"/>
      <c r="AC60" s="119"/>
      <c r="AD60" s="119"/>
      <c r="AE60" s="119"/>
      <c r="AF60" s="119"/>
      <c r="AG60" s="119"/>
      <c r="AH60" s="119"/>
      <c r="AI60" s="119">
        <v>-150</v>
      </c>
      <c r="AJ60" s="119"/>
      <c r="AK60" s="119"/>
      <c r="AL60" s="119"/>
      <c r="AM60" s="119"/>
    </row>
    <row r="61" spans="1:39" ht="12.75" customHeight="1">
      <c r="A61" s="13"/>
      <c r="B61" s="112"/>
      <c r="C61" s="112"/>
      <c r="D61" s="113"/>
      <c r="E61" s="113"/>
      <c r="F61" s="114"/>
      <c r="G61" s="115"/>
      <c r="H61" s="115"/>
      <c r="I61" s="113"/>
      <c r="J61" s="115"/>
      <c r="K61" s="115"/>
      <c r="L61" s="115"/>
      <c r="M61" s="116"/>
      <c r="N61" s="54" t="s">
        <v>62</v>
      </c>
      <c r="O61" s="82">
        <v>458</v>
      </c>
      <c r="P61" s="64">
        <v>5</v>
      </c>
      <c r="Q61" s="65">
        <v>3</v>
      </c>
      <c r="R61" s="100">
        <v>6000500</v>
      </c>
      <c r="S61" s="69">
        <v>851</v>
      </c>
      <c r="T61" s="122">
        <v>290</v>
      </c>
      <c r="U61" s="117">
        <v>1000025</v>
      </c>
      <c r="V61" s="16">
        <v>10000</v>
      </c>
      <c r="W61" s="118"/>
      <c r="X61" s="118"/>
      <c r="Y61" s="118"/>
      <c r="Z61" s="118"/>
      <c r="AA61" s="52">
        <f t="shared" si="3"/>
        <v>-26000</v>
      </c>
      <c r="AB61" s="119">
        <v>-6000</v>
      </c>
      <c r="AC61" s="119"/>
      <c r="AD61" s="119"/>
      <c r="AE61" s="119">
        <v>-8000</v>
      </c>
      <c r="AF61" s="119"/>
      <c r="AG61" s="119"/>
      <c r="AH61" s="119">
        <v>-6000</v>
      </c>
      <c r="AI61" s="119"/>
      <c r="AJ61" s="119"/>
      <c r="AK61" s="119">
        <v>-6000</v>
      </c>
      <c r="AL61" s="119"/>
      <c r="AM61" s="119"/>
    </row>
    <row r="62" spans="1:39" ht="12.75" customHeight="1" thickBot="1">
      <c r="A62" s="13"/>
      <c r="B62" s="112"/>
      <c r="C62" s="112"/>
      <c r="D62" s="113"/>
      <c r="E62" s="113"/>
      <c r="F62" s="114"/>
      <c r="G62" s="115"/>
      <c r="H62" s="115"/>
      <c r="I62" s="113"/>
      <c r="J62" s="115"/>
      <c r="K62" s="115"/>
      <c r="L62" s="115"/>
      <c r="M62" s="116"/>
      <c r="N62" s="54" t="s">
        <v>62</v>
      </c>
      <c r="O62" s="82">
        <v>458</v>
      </c>
      <c r="P62" s="64">
        <v>5</v>
      </c>
      <c r="Q62" s="65">
        <v>3</v>
      </c>
      <c r="R62" s="100">
        <v>6000500</v>
      </c>
      <c r="S62" s="69">
        <v>852</v>
      </c>
      <c r="T62" s="122">
        <v>290</v>
      </c>
      <c r="U62" s="117">
        <v>1000026</v>
      </c>
      <c r="V62" s="16">
        <v>10000</v>
      </c>
      <c r="W62" s="118"/>
      <c r="X62" s="118"/>
      <c r="Y62" s="118"/>
      <c r="Z62" s="118"/>
      <c r="AA62" s="52">
        <f t="shared" si="3"/>
        <v>-6000</v>
      </c>
      <c r="AB62" s="119">
        <v>-1500</v>
      </c>
      <c r="AC62" s="119"/>
      <c r="AD62" s="119"/>
      <c r="AE62" s="119">
        <v>-1500</v>
      </c>
      <c r="AF62" s="119"/>
      <c r="AG62" s="119"/>
      <c r="AH62" s="119">
        <v>-1500</v>
      </c>
      <c r="AI62" s="119"/>
      <c r="AJ62" s="119"/>
      <c r="AK62" s="119">
        <v>-1500</v>
      </c>
      <c r="AL62" s="119"/>
      <c r="AM62" s="119"/>
    </row>
    <row r="63" spans="1:39" ht="12.75" customHeight="1">
      <c r="A63" s="13"/>
      <c r="B63" s="112"/>
      <c r="C63" s="112"/>
      <c r="D63" s="113"/>
      <c r="E63" s="113"/>
      <c r="F63" s="114"/>
      <c r="G63" s="115"/>
      <c r="H63" s="115"/>
      <c r="I63" s="113"/>
      <c r="J63" s="115"/>
      <c r="K63" s="115"/>
      <c r="L63" s="115"/>
      <c r="M63" s="116"/>
      <c r="N63" s="102" t="s">
        <v>62</v>
      </c>
      <c r="O63" s="82">
        <v>458</v>
      </c>
      <c r="P63" s="64">
        <v>5</v>
      </c>
      <c r="Q63" s="65">
        <v>3</v>
      </c>
      <c r="R63" s="100">
        <v>6000500</v>
      </c>
      <c r="S63" s="121">
        <v>852</v>
      </c>
      <c r="T63" s="122">
        <v>290</v>
      </c>
      <c r="U63" s="117">
        <v>1000027</v>
      </c>
      <c r="V63" s="16">
        <v>10000</v>
      </c>
      <c r="W63" s="118"/>
      <c r="X63" s="118"/>
      <c r="Y63" s="118"/>
      <c r="Z63" s="118"/>
      <c r="AA63" s="52">
        <f t="shared" si="3"/>
        <v>-1400</v>
      </c>
      <c r="AB63" s="119">
        <v>-400</v>
      </c>
      <c r="AC63" s="119"/>
      <c r="AD63" s="119"/>
      <c r="AE63" s="119">
        <v>-1000</v>
      </c>
      <c r="AF63" s="119"/>
      <c r="AG63" s="119"/>
      <c r="AH63" s="119"/>
      <c r="AI63" s="119"/>
      <c r="AJ63" s="119"/>
      <c r="AK63" s="119"/>
      <c r="AL63" s="119"/>
      <c r="AM63" s="119"/>
    </row>
    <row r="64" spans="1:39" ht="12.75" customHeight="1">
      <c r="A64" s="13"/>
      <c r="B64" s="112"/>
      <c r="C64" s="112"/>
      <c r="D64" s="113"/>
      <c r="E64" s="113"/>
      <c r="F64" s="114"/>
      <c r="G64" s="115"/>
      <c r="H64" s="115"/>
      <c r="I64" s="113"/>
      <c r="J64" s="115"/>
      <c r="K64" s="115"/>
      <c r="L64" s="115"/>
      <c r="M64" s="116"/>
      <c r="N64" s="54" t="s">
        <v>62</v>
      </c>
      <c r="O64" s="82">
        <v>458</v>
      </c>
      <c r="P64" s="64">
        <v>5</v>
      </c>
      <c r="Q64" s="65">
        <v>3</v>
      </c>
      <c r="R64" s="100">
        <v>7950000</v>
      </c>
      <c r="S64" s="121">
        <v>244</v>
      </c>
      <c r="T64" s="122">
        <v>226</v>
      </c>
      <c r="U64" s="117">
        <v>1000000</v>
      </c>
      <c r="V64" s="16">
        <v>10000</v>
      </c>
      <c r="W64" s="118"/>
      <c r="X64" s="118"/>
      <c r="Y64" s="118"/>
      <c r="Z64" s="118"/>
      <c r="AA64" s="52">
        <f t="shared" si="3"/>
        <v>-25000</v>
      </c>
      <c r="AB64" s="119">
        <v>-25000</v>
      </c>
      <c r="AC64" s="119"/>
      <c r="AD64" s="119"/>
      <c r="AE64" s="119"/>
      <c r="AF64" s="119"/>
      <c r="AG64" s="119"/>
      <c r="AH64" s="119"/>
      <c r="AI64" s="119"/>
      <c r="AJ64" s="119"/>
      <c r="AK64" s="119"/>
      <c r="AL64" s="119"/>
      <c r="AM64" s="119"/>
    </row>
    <row r="65" spans="1:39" ht="12.75" customHeight="1">
      <c r="A65" s="13"/>
      <c r="B65" s="112"/>
      <c r="C65" s="112"/>
      <c r="D65" s="113"/>
      <c r="E65" s="113"/>
      <c r="F65" s="114"/>
      <c r="G65" s="115"/>
      <c r="H65" s="115"/>
      <c r="I65" s="113"/>
      <c r="J65" s="115"/>
      <c r="K65" s="115"/>
      <c r="L65" s="115"/>
      <c r="M65" s="116"/>
      <c r="N65" s="54" t="s">
        <v>62</v>
      </c>
      <c r="O65" s="82">
        <v>458</v>
      </c>
      <c r="P65" s="64">
        <v>5</v>
      </c>
      <c r="Q65" s="65">
        <v>3</v>
      </c>
      <c r="R65" s="120">
        <v>7950000</v>
      </c>
      <c r="S65" s="121">
        <v>244</v>
      </c>
      <c r="T65" s="122">
        <v>340</v>
      </c>
      <c r="U65" s="117">
        <v>1000000</v>
      </c>
      <c r="V65" s="16">
        <v>10000</v>
      </c>
      <c r="W65" s="118"/>
      <c r="X65" s="118"/>
      <c r="Y65" s="118"/>
      <c r="Z65" s="118"/>
      <c r="AA65" s="52">
        <f t="shared" si="3"/>
        <v>-10000</v>
      </c>
      <c r="AB65" s="119">
        <v>-10000</v>
      </c>
      <c r="AC65" s="119"/>
      <c r="AD65" s="119"/>
      <c r="AE65" s="119"/>
      <c r="AF65" s="119"/>
      <c r="AG65" s="119"/>
      <c r="AH65" s="119"/>
      <c r="AI65" s="119"/>
      <c r="AJ65" s="119"/>
      <c r="AK65" s="119"/>
      <c r="AL65" s="119"/>
      <c r="AM65" s="119"/>
    </row>
    <row r="66" spans="1:39" ht="12.75" customHeight="1" thickBot="1">
      <c r="A66" s="13"/>
      <c r="B66" s="112"/>
      <c r="C66" s="112"/>
      <c r="D66" s="113"/>
      <c r="E66" s="113"/>
      <c r="F66" s="114"/>
      <c r="G66" s="115"/>
      <c r="H66" s="115"/>
      <c r="I66" s="113"/>
      <c r="J66" s="115"/>
      <c r="K66" s="115"/>
      <c r="L66" s="115"/>
      <c r="M66" s="116"/>
      <c r="N66" s="54" t="s">
        <v>62</v>
      </c>
      <c r="O66" s="82">
        <v>458</v>
      </c>
      <c r="P66" s="60">
        <v>7</v>
      </c>
      <c r="Q66" s="61">
        <v>2</v>
      </c>
      <c r="R66" s="120">
        <v>4219900</v>
      </c>
      <c r="S66" s="121">
        <v>244</v>
      </c>
      <c r="T66" s="122">
        <v>310</v>
      </c>
      <c r="U66" s="117">
        <v>1000000</v>
      </c>
      <c r="V66" s="16">
        <v>10000</v>
      </c>
      <c r="W66" s="118"/>
      <c r="X66" s="118"/>
      <c r="Y66" s="118"/>
      <c r="Z66" s="118"/>
      <c r="AA66" s="52">
        <f t="shared" si="3"/>
        <v>-100000</v>
      </c>
      <c r="AB66" s="119"/>
      <c r="AC66" s="119">
        <v>-100000</v>
      </c>
      <c r="AD66" s="119"/>
      <c r="AE66" s="119"/>
      <c r="AF66" s="119"/>
      <c r="AG66" s="119"/>
      <c r="AH66" s="119"/>
      <c r="AI66" s="119"/>
      <c r="AJ66" s="119"/>
      <c r="AK66" s="119"/>
      <c r="AL66" s="119"/>
      <c r="AM66" s="119"/>
    </row>
    <row r="67" spans="1:39" ht="12.75" customHeight="1">
      <c r="A67" s="13"/>
      <c r="B67" s="112"/>
      <c r="C67" s="112"/>
      <c r="D67" s="113"/>
      <c r="E67" s="113"/>
      <c r="F67" s="114"/>
      <c r="G67" s="115"/>
      <c r="H67" s="115"/>
      <c r="I67" s="113"/>
      <c r="J67" s="115"/>
      <c r="K67" s="115"/>
      <c r="L67" s="115"/>
      <c r="M67" s="116"/>
      <c r="N67" s="102" t="s">
        <v>62</v>
      </c>
      <c r="O67" s="82">
        <v>458</v>
      </c>
      <c r="P67" s="60">
        <v>7</v>
      </c>
      <c r="Q67" s="61">
        <v>2</v>
      </c>
      <c r="R67" s="120">
        <v>7950000</v>
      </c>
      <c r="S67" s="121">
        <v>244</v>
      </c>
      <c r="T67" s="122">
        <v>310</v>
      </c>
      <c r="U67" s="117">
        <v>1000000</v>
      </c>
      <c r="V67" s="16">
        <v>10000</v>
      </c>
      <c r="W67" s="118"/>
      <c r="X67" s="118"/>
      <c r="Y67" s="118"/>
      <c r="Z67" s="118"/>
      <c r="AA67" s="52">
        <f>AB67+AC67+AD67+AE67+AF67+AG67+AH67+AI67+AJ67+AK67+AL67+AM67</f>
        <v>-15000</v>
      </c>
      <c r="AB67" s="119"/>
      <c r="AC67" s="119"/>
      <c r="AD67" s="119"/>
      <c r="AE67" s="119"/>
      <c r="AF67" s="119"/>
      <c r="AG67" s="119"/>
      <c r="AH67" s="119">
        <v>-15000</v>
      </c>
      <c r="AI67" s="119"/>
      <c r="AJ67" s="119"/>
      <c r="AK67" s="119"/>
      <c r="AL67" s="119"/>
      <c r="AM67" s="119"/>
    </row>
    <row r="68" spans="1:39" ht="12.75" customHeight="1">
      <c r="A68" s="13"/>
      <c r="B68" s="112"/>
      <c r="C68" s="112"/>
      <c r="D68" s="113"/>
      <c r="E68" s="113"/>
      <c r="F68" s="114"/>
      <c r="G68" s="115"/>
      <c r="H68" s="115"/>
      <c r="I68" s="113"/>
      <c r="J68" s="115"/>
      <c r="K68" s="115"/>
      <c r="L68" s="115"/>
      <c r="M68" s="116"/>
      <c r="N68" s="54" t="s">
        <v>62</v>
      </c>
      <c r="O68" s="82">
        <v>458</v>
      </c>
      <c r="P68" s="60">
        <v>7</v>
      </c>
      <c r="Q68" s="61">
        <v>2</v>
      </c>
      <c r="R68" s="120">
        <v>7950000</v>
      </c>
      <c r="S68" s="121">
        <v>244</v>
      </c>
      <c r="T68" s="122">
        <v>310</v>
      </c>
      <c r="U68" s="117">
        <v>1012510</v>
      </c>
      <c r="V68" s="16">
        <v>10000</v>
      </c>
      <c r="W68" s="118"/>
      <c r="X68" s="118"/>
      <c r="Y68" s="118"/>
      <c r="Z68" s="118"/>
      <c r="AA68" s="52">
        <f>AB68+AC68+AD68+AE68+AF68+AG68+AH68+AI68+AJ68+AK68+AL68+AM68</f>
        <v>-35000</v>
      </c>
      <c r="AB68" s="119"/>
      <c r="AC68" s="119"/>
      <c r="AD68" s="119"/>
      <c r="AE68" s="119"/>
      <c r="AF68" s="119"/>
      <c r="AG68" s="119"/>
      <c r="AH68" s="119"/>
      <c r="AI68" s="119"/>
      <c r="AJ68" s="119"/>
      <c r="AK68" s="119"/>
      <c r="AL68" s="119">
        <v>-35000</v>
      </c>
      <c r="AM68" s="119"/>
    </row>
    <row r="69" spans="1:39" ht="12.75" customHeight="1">
      <c r="A69" s="13"/>
      <c r="B69" s="112"/>
      <c r="C69" s="112"/>
      <c r="D69" s="113"/>
      <c r="E69" s="113"/>
      <c r="F69" s="114"/>
      <c r="G69" s="115"/>
      <c r="H69" s="115"/>
      <c r="I69" s="113"/>
      <c r="J69" s="115"/>
      <c r="K69" s="115"/>
      <c r="L69" s="115"/>
      <c r="M69" s="116"/>
      <c r="N69" s="54" t="s">
        <v>62</v>
      </c>
      <c r="O69" s="82">
        <v>458</v>
      </c>
      <c r="P69" s="60">
        <v>7</v>
      </c>
      <c r="Q69" s="61">
        <v>2</v>
      </c>
      <c r="R69" s="120">
        <v>7950000</v>
      </c>
      <c r="S69" s="121">
        <v>244</v>
      </c>
      <c r="T69" s="122">
        <v>340</v>
      </c>
      <c r="U69" s="117">
        <v>1012510</v>
      </c>
      <c r="V69" s="16">
        <v>10000</v>
      </c>
      <c r="W69" s="118"/>
      <c r="X69" s="118"/>
      <c r="Y69" s="118"/>
      <c r="Z69" s="118"/>
      <c r="AA69" s="52">
        <f>AB69+AC69+AD69+AE69+AF69+AG69+AH69+AI69+AJ69+AK69+AL69+AM69</f>
        <v>-5400</v>
      </c>
      <c r="AB69" s="119"/>
      <c r="AC69" s="119"/>
      <c r="AD69" s="119"/>
      <c r="AE69" s="119"/>
      <c r="AF69" s="119"/>
      <c r="AG69" s="119"/>
      <c r="AH69" s="119">
        <v>-5400</v>
      </c>
      <c r="AI69" s="119"/>
      <c r="AJ69" s="119"/>
      <c r="AK69" s="119"/>
      <c r="AL69" s="119"/>
      <c r="AM69" s="119"/>
    </row>
    <row r="70" spans="1:39" ht="12.75" customHeight="1" thickBot="1">
      <c r="A70" s="13"/>
      <c r="B70" s="112"/>
      <c r="C70" s="112"/>
      <c r="D70" s="113"/>
      <c r="E70" s="113"/>
      <c r="F70" s="114"/>
      <c r="G70" s="115"/>
      <c r="H70" s="115"/>
      <c r="I70" s="113"/>
      <c r="J70" s="115"/>
      <c r="K70" s="115"/>
      <c r="L70" s="115"/>
      <c r="M70" s="116"/>
      <c r="N70" s="54" t="s">
        <v>62</v>
      </c>
      <c r="O70" s="82">
        <v>458</v>
      </c>
      <c r="P70" s="60">
        <v>7</v>
      </c>
      <c r="Q70" s="61">
        <v>7</v>
      </c>
      <c r="R70" s="120">
        <v>4310100</v>
      </c>
      <c r="S70" s="121">
        <v>111</v>
      </c>
      <c r="T70" s="122">
        <v>211</v>
      </c>
      <c r="U70" s="117">
        <v>1000000</v>
      </c>
      <c r="V70" s="16">
        <v>10000</v>
      </c>
      <c r="W70" s="118"/>
      <c r="X70" s="118"/>
      <c r="Y70" s="118"/>
      <c r="Z70" s="118"/>
      <c r="AA70" s="52">
        <f t="shared" ref="AA70:AA87" si="4">AB70+AC70+AD70+AE70+AF70+AG70+AH70+AI70+AJ70+AK70+AL70+AM70</f>
        <v>-1.6</v>
      </c>
      <c r="AB70" s="119"/>
      <c r="AC70" s="119"/>
      <c r="AD70" s="119"/>
      <c r="AE70" s="119"/>
      <c r="AF70" s="119"/>
      <c r="AG70" s="119"/>
      <c r="AH70" s="119"/>
      <c r="AI70" s="119"/>
      <c r="AJ70" s="119"/>
      <c r="AK70" s="119"/>
      <c r="AL70" s="119"/>
      <c r="AM70" s="119">
        <v>-1.6</v>
      </c>
    </row>
    <row r="71" spans="1:39" ht="12.75" customHeight="1">
      <c r="A71" s="13"/>
      <c r="B71" s="112"/>
      <c r="C71" s="112"/>
      <c r="D71" s="113"/>
      <c r="E71" s="113"/>
      <c r="F71" s="114"/>
      <c r="G71" s="115"/>
      <c r="H71" s="115"/>
      <c r="I71" s="113"/>
      <c r="J71" s="115"/>
      <c r="K71" s="115"/>
      <c r="L71" s="115"/>
      <c r="M71" s="116"/>
      <c r="N71" s="102" t="s">
        <v>62</v>
      </c>
      <c r="O71" s="82">
        <v>458</v>
      </c>
      <c r="P71" s="60">
        <v>7</v>
      </c>
      <c r="Q71" s="61">
        <v>7</v>
      </c>
      <c r="R71" s="120">
        <v>4310100</v>
      </c>
      <c r="S71" s="121">
        <v>111</v>
      </c>
      <c r="T71" s="122">
        <v>213</v>
      </c>
      <c r="U71" s="117">
        <v>1000000</v>
      </c>
      <c r="V71" s="16">
        <v>10000</v>
      </c>
      <c r="W71" s="118"/>
      <c r="X71" s="118"/>
      <c r="Y71" s="118"/>
      <c r="Z71" s="118"/>
      <c r="AA71" s="52">
        <f t="shared" si="4"/>
        <v>-1476.14</v>
      </c>
      <c r="AB71" s="119"/>
      <c r="AC71" s="119"/>
      <c r="AD71" s="119"/>
      <c r="AE71" s="119"/>
      <c r="AF71" s="119"/>
      <c r="AG71" s="119"/>
      <c r="AH71" s="119"/>
      <c r="AI71" s="119"/>
      <c r="AJ71" s="119"/>
      <c r="AK71" s="119"/>
      <c r="AL71" s="119"/>
      <c r="AM71" s="119">
        <v>-1476.14</v>
      </c>
    </row>
    <row r="72" spans="1:39" ht="12.75" customHeight="1">
      <c r="A72" s="13"/>
      <c r="B72" s="112"/>
      <c r="C72" s="112"/>
      <c r="D72" s="113"/>
      <c r="E72" s="113"/>
      <c r="F72" s="114"/>
      <c r="G72" s="115"/>
      <c r="H72" s="115"/>
      <c r="I72" s="113"/>
      <c r="J72" s="115"/>
      <c r="K72" s="115"/>
      <c r="L72" s="115"/>
      <c r="M72" s="116"/>
      <c r="N72" s="54" t="s">
        <v>62</v>
      </c>
      <c r="O72" s="82">
        <v>458</v>
      </c>
      <c r="P72" s="60">
        <v>8</v>
      </c>
      <c r="Q72" s="61">
        <v>1</v>
      </c>
      <c r="R72" s="120">
        <v>4409900</v>
      </c>
      <c r="S72" s="121">
        <v>851</v>
      </c>
      <c r="T72" s="122">
        <v>290</v>
      </c>
      <c r="U72" s="117">
        <v>1000025</v>
      </c>
      <c r="V72" s="16">
        <v>10000</v>
      </c>
      <c r="W72" s="118"/>
      <c r="X72" s="118"/>
      <c r="Y72" s="118"/>
      <c r="Z72" s="118"/>
      <c r="AA72" s="52">
        <f t="shared" si="4"/>
        <v>-8076.34</v>
      </c>
      <c r="AB72" s="119"/>
      <c r="AC72" s="119"/>
      <c r="AD72" s="119"/>
      <c r="AE72" s="119">
        <v>-1076.3399999999999</v>
      </c>
      <c r="AF72" s="119"/>
      <c r="AG72" s="119"/>
      <c r="AH72" s="119">
        <v>-5000</v>
      </c>
      <c r="AI72" s="119"/>
      <c r="AJ72" s="119"/>
      <c r="AK72" s="119">
        <v>-2000</v>
      </c>
      <c r="AL72" s="119"/>
      <c r="AM72" s="119"/>
    </row>
    <row r="73" spans="1:39" ht="12.75" customHeight="1" thickBot="1">
      <c r="A73" s="13"/>
      <c r="B73" s="112"/>
      <c r="C73" s="112"/>
      <c r="D73" s="113"/>
      <c r="E73" s="113"/>
      <c r="F73" s="114"/>
      <c r="G73" s="115"/>
      <c r="H73" s="115"/>
      <c r="I73" s="113"/>
      <c r="J73" s="115"/>
      <c r="K73" s="115"/>
      <c r="L73" s="115"/>
      <c r="M73" s="116"/>
      <c r="N73" s="54" t="s">
        <v>62</v>
      </c>
      <c r="O73" s="82">
        <v>458</v>
      </c>
      <c r="P73" s="60">
        <v>10</v>
      </c>
      <c r="Q73" s="61">
        <v>1</v>
      </c>
      <c r="R73" s="120">
        <v>7950000</v>
      </c>
      <c r="S73" s="121">
        <v>312</v>
      </c>
      <c r="T73" s="122">
        <v>263</v>
      </c>
      <c r="U73" s="117">
        <v>1000000</v>
      </c>
      <c r="V73" s="16">
        <v>10000</v>
      </c>
      <c r="W73" s="118"/>
      <c r="X73" s="118"/>
      <c r="Y73" s="118"/>
      <c r="Z73" s="118"/>
      <c r="AA73" s="52">
        <f t="shared" si="4"/>
        <v>-60000</v>
      </c>
      <c r="AB73" s="119">
        <v>-12000</v>
      </c>
      <c r="AC73" s="119">
        <v>-2000</v>
      </c>
      <c r="AD73" s="119">
        <v>-2000</v>
      </c>
      <c r="AE73" s="119">
        <v>-2000</v>
      </c>
      <c r="AF73" s="119">
        <v>-2000</v>
      </c>
      <c r="AG73" s="119">
        <v>-2000</v>
      </c>
      <c r="AH73" s="119">
        <v>-32000</v>
      </c>
      <c r="AI73" s="119">
        <v>-2000</v>
      </c>
      <c r="AJ73" s="119">
        <v>-1000</v>
      </c>
      <c r="AK73" s="119">
        <v>-1000</v>
      </c>
      <c r="AL73" s="119">
        <v>-1000</v>
      </c>
      <c r="AM73" s="119">
        <v>-1000</v>
      </c>
    </row>
    <row r="74" spans="1:39" ht="12.75" customHeight="1">
      <c r="A74" s="13"/>
      <c r="B74" s="112"/>
      <c r="C74" s="112"/>
      <c r="D74" s="113"/>
      <c r="E74" s="113"/>
      <c r="F74" s="114"/>
      <c r="G74" s="115"/>
      <c r="H74" s="115"/>
      <c r="I74" s="113"/>
      <c r="J74" s="115"/>
      <c r="K74" s="115"/>
      <c r="L74" s="115"/>
      <c r="M74" s="116"/>
      <c r="N74" s="102" t="s">
        <v>62</v>
      </c>
      <c r="O74" s="82">
        <v>458</v>
      </c>
      <c r="P74" s="60">
        <v>10</v>
      </c>
      <c r="Q74" s="61">
        <v>3</v>
      </c>
      <c r="R74" s="120">
        <v>5140100</v>
      </c>
      <c r="S74" s="121">
        <v>111</v>
      </c>
      <c r="T74" s="122">
        <v>213</v>
      </c>
      <c r="U74" s="117">
        <v>1000000</v>
      </c>
      <c r="V74" s="16">
        <v>10000</v>
      </c>
      <c r="W74" s="118"/>
      <c r="X74" s="118"/>
      <c r="Y74" s="118"/>
      <c r="Z74" s="118"/>
      <c r="AA74" s="52">
        <f t="shared" si="4"/>
        <v>-499</v>
      </c>
      <c r="AB74" s="119"/>
      <c r="AC74" s="119"/>
      <c r="AD74" s="119"/>
      <c r="AE74" s="119"/>
      <c r="AF74" s="119"/>
      <c r="AG74" s="119"/>
      <c r="AH74" s="119"/>
      <c r="AI74" s="119"/>
      <c r="AJ74" s="119"/>
      <c r="AK74" s="119"/>
      <c r="AL74" s="119">
        <v>-499</v>
      </c>
      <c r="AM74" s="119"/>
    </row>
    <row r="75" spans="1:39" ht="12.75" customHeight="1">
      <c r="A75" s="13"/>
      <c r="B75" s="112"/>
      <c r="C75" s="112"/>
      <c r="D75" s="113"/>
      <c r="E75" s="113"/>
      <c r="F75" s="114"/>
      <c r="G75" s="115"/>
      <c r="H75" s="115"/>
      <c r="I75" s="113"/>
      <c r="J75" s="115"/>
      <c r="K75" s="115"/>
      <c r="L75" s="115"/>
      <c r="M75" s="116"/>
      <c r="N75" s="54" t="s">
        <v>62</v>
      </c>
      <c r="O75" s="82">
        <v>458</v>
      </c>
      <c r="P75" s="60">
        <v>10</v>
      </c>
      <c r="Q75" s="61">
        <v>3</v>
      </c>
      <c r="R75" s="120">
        <v>5140100</v>
      </c>
      <c r="S75" s="121">
        <v>244</v>
      </c>
      <c r="T75" s="122">
        <v>223</v>
      </c>
      <c r="U75" s="117">
        <v>1000000</v>
      </c>
      <c r="V75" s="16">
        <v>10000</v>
      </c>
      <c r="W75" s="118"/>
      <c r="X75" s="118"/>
      <c r="Y75" s="118"/>
      <c r="Z75" s="118"/>
      <c r="AA75" s="52">
        <f t="shared" si="4"/>
        <v>-7000</v>
      </c>
      <c r="AB75" s="119"/>
      <c r="AC75" s="119"/>
      <c r="AD75" s="119"/>
      <c r="AE75" s="119"/>
      <c r="AF75" s="119"/>
      <c r="AG75" s="119"/>
      <c r="AH75" s="119">
        <v>-4000</v>
      </c>
      <c r="AI75" s="119"/>
      <c r="AJ75" s="119"/>
      <c r="AK75" s="119">
        <v>-3000</v>
      </c>
      <c r="AL75" s="119"/>
      <c r="AM75" s="119"/>
    </row>
    <row r="76" spans="1:39" ht="12.75" customHeight="1">
      <c r="A76" s="13"/>
      <c r="B76" s="112"/>
      <c r="C76" s="112"/>
      <c r="D76" s="113"/>
      <c r="E76" s="113"/>
      <c r="F76" s="114"/>
      <c r="G76" s="115"/>
      <c r="H76" s="115"/>
      <c r="I76" s="113"/>
      <c r="J76" s="115"/>
      <c r="K76" s="115"/>
      <c r="L76" s="115"/>
      <c r="M76" s="116"/>
      <c r="N76" s="54" t="s">
        <v>62</v>
      </c>
      <c r="O76" s="82">
        <v>458</v>
      </c>
      <c r="P76" s="60">
        <v>10</v>
      </c>
      <c r="Q76" s="61">
        <v>3</v>
      </c>
      <c r="R76" s="120">
        <v>5140100</v>
      </c>
      <c r="S76" s="121">
        <v>244</v>
      </c>
      <c r="T76" s="122">
        <v>224</v>
      </c>
      <c r="U76" s="117">
        <v>1000000</v>
      </c>
      <c r="V76" s="16">
        <v>10000</v>
      </c>
      <c r="W76" s="118"/>
      <c r="X76" s="118"/>
      <c r="Y76" s="118"/>
      <c r="Z76" s="118"/>
      <c r="AA76" s="52">
        <f t="shared" si="4"/>
        <v>-21770</v>
      </c>
      <c r="AB76" s="119">
        <v>-2000</v>
      </c>
      <c r="AC76" s="119">
        <v>-2000</v>
      </c>
      <c r="AD76" s="119">
        <v>-2000</v>
      </c>
      <c r="AE76" s="119">
        <v>-2000</v>
      </c>
      <c r="AF76" s="119">
        <v>-2000</v>
      </c>
      <c r="AG76" s="119">
        <v>-2000</v>
      </c>
      <c r="AH76" s="119">
        <v>-2000</v>
      </c>
      <c r="AI76" s="119">
        <v>-2000</v>
      </c>
      <c r="AJ76" s="119">
        <v>-2000</v>
      </c>
      <c r="AK76" s="119">
        <v>-2000</v>
      </c>
      <c r="AL76" s="119">
        <v>-1000</v>
      </c>
      <c r="AM76" s="119">
        <v>-770</v>
      </c>
    </row>
    <row r="77" spans="1:39" ht="12.75" customHeight="1" thickBot="1">
      <c r="A77" s="13"/>
      <c r="B77" s="112"/>
      <c r="C77" s="112"/>
      <c r="D77" s="113"/>
      <c r="E77" s="113"/>
      <c r="F77" s="114"/>
      <c r="G77" s="115"/>
      <c r="H77" s="115"/>
      <c r="I77" s="113"/>
      <c r="J77" s="115"/>
      <c r="K77" s="115"/>
      <c r="L77" s="115"/>
      <c r="M77" s="116"/>
      <c r="N77" s="54" t="s">
        <v>62</v>
      </c>
      <c r="O77" s="82">
        <v>458</v>
      </c>
      <c r="P77" s="60">
        <v>10</v>
      </c>
      <c r="Q77" s="61">
        <v>3</v>
      </c>
      <c r="R77" s="120">
        <v>5140100</v>
      </c>
      <c r="S77" s="121">
        <v>244</v>
      </c>
      <c r="T77" s="122">
        <v>225</v>
      </c>
      <c r="U77" s="117">
        <v>1000000</v>
      </c>
      <c r="V77" s="16">
        <v>10000</v>
      </c>
      <c r="W77" s="118"/>
      <c r="X77" s="118"/>
      <c r="Y77" s="118"/>
      <c r="Z77" s="118"/>
      <c r="AA77" s="52">
        <f t="shared" si="4"/>
        <v>-39280</v>
      </c>
      <c r="AB77" s="119">
        <v>-23280</v>
      </c>
      <c r="AC77" s="119">
        <v>-5000</v>
      </c>
      <c r="AD77" s="119"/>
      <c r="AE77" s="119"/>
      <c r="AF77" s="119">
        <v>-6000</v>
      </c>
      <c r="AG77" s="119"/>
      <c r="AH77" s="119"/>
      <c r="AI77" s="119"/>
      <c r="AJ77" s="119">
        <v>-5000</v>
      </c>
      <c r="AK77" s="119"/>
      <c r="AL77" s="119"/>
      <c r="AM77" s="119"/>
    </row>
    <row r="78" spans="1:39" ht="15" customHeight="1">
      <c r="A78" s="13"/>
      <c r="B78" s="112"/>
      <c r="C78" s="112"/>
      <c r="D78" s="113"/>
      <c r="E78" s="113"/>
      <c r="F78" s="114"/>
      <c r="G78" s="115"/>
      <c r="H78" s="115"/>
      <c r="I78" s="113"/>
      <c r="J78" s="115"/>
      <c r="K78" s="115"/>
      <c r="L78" s="115"/>
      <c r="M78" s="116"/>
      <c r="N78" s="102" t="s">
        <v>62</v>
      </c>
      <c r="O78" s="82">
        <v>458</v>
      </c>
      <c r="P78" s="60">
        <v>10</v>
      </c>
      <c r="Q78" s="61">
        <v>3</v>
      </c>
      <c r="R78" s="120">
        <v>5140100</v>
      </c>
      <c r="S78" s="121">
        <v>244</v>
      </c>
      <c r="T78" s="122">
        <v>226</v>
      </c>
      <c r="U78" s="117">
        <v>1000000</v>
      </c>
      <c r="V78" s="16">
        <v>10000</v>
      </c>
      <c r="W78" s="118"/>
      <c r="X78" s="118"/>
      <c r="Y78" s="118"/>
      <c r="Z78" s="118"/>
      <c r="AA78" s="52">
        <f t="shared" si="4"/>
        <v>-80000</v>
      </c>
      <c r="AB78" s="119">
        <v>-65000</v>
      </c>
      <c r="AC78" s="119">
        <v>-5000</v>
      </c>
      <c r="AD78" s="119"/>
      <c r="AE78" s="119"/>
      <c r="AF78" s="119">
        <v>-5000</v>
      </c>
      <c r="AG78" s="119"/>
      <c r="AH78" s="119"/>
      <c r="AI78" s="119"/>
      <c r="AJ78" s="119">
        <v>-5000</v>
      </c>
      <c r="AK78" s="119"/>
      <c r="AL78" s="119"/>
      <c r="AM78" s="119"/>
    </row>
    <row r="79" spans="1:39" ht="15" customHeight="1">
      <c r="A79" s="13"/>
      <c r="B79" s="112"/>
      <c r="C79" s="112"/>
      <c r="D79" s="113"/>
      <c r="E79" s="113"/>
      <c r="F79" s="114"/>
      <c r="G79" s="115"/>
      <c r="H79" s="115"/>
      <c r="I79" s="113"/>
      <c r="J79" s="115"/>
      <c r="K79" s="115"/>
      <c r="L79" s="115"/>
      <c r="M79" s="116"/>
      <c r="N79" s="54" t="s">
        <v>62</v>
      </c>
      <c r="O79" s="82">
        <v>458</v>
      </c>
      <c r="P79" s="60">
        <v>10</v>
      </c>
      <c r="Q79" s="61">
        <v>3</v>
      </c>
      <c r="R79" s="120">
        <v>5140100</v>
      </c>
      <c r="S79" s="121">
        <v>244</v>
      </c>
      <c r="T79" s="122">
        <v>310</v>
      </c>
      <c r="U79" s="117">
        <v>1000000</v>
      </c>
      <c r="V79" s="16">
        <v>10000</v>
      </c>
      <c r="W79" s="118"/>
      <c r="X79" s="118"/>
      <c r="Y79" s="118"/>
      <c r="Z79" s="118"/>
      <c r="AA79" s="52">
        <f t="shared" si="4"/>
        <v>-40000</v>
      </c>
      <c r="AB79" s="119">
        <v>-40000</v>
      </c>
      <c r="AC79" s="119"/>
      <c r="AD79" s="119"/>
      <c r="AE79" s="119"/>
      <c r="AF79" s="119"/>
      <c r="AG79" s="119"/>
      <c r="AH79" s="119"/>
      <c r="AI79" s="119"/>
      <c r="AJ79" s="119"/>
      <c r="AK79" s="119"/>
      <c r="AL79" s="119"/>
      <c r="AM79" s="119"/>
    </row>
    <row r="80" spans="1:39" ht="15" customHeight="1">
      <c r="A80" s="13"/>
      <c r="B80" s="112"/>
      <c r="C80" s="112"/>
      <c r="D80" s="113"/>
      <c r="E80" s="113"/>
      <c r="F80" s="114"/>
      <c r="G80" s="115"/>
      <c r="H80" s="115"/>
      <c r="I80" s="113"/>
      <c r="J80" s="115"/>
      <c r="K80" s="115"/>
      <c r="L80" s="115"/>
      <c r="M80" s="116"/>
      <c r="N80" s="54" t="s">
        <v>62</v>
      </c>
      <c r="O80" s="82">
        <v>458</v>
      </c>
      <c r="P80" s="60">
        <v>10</v>
      </c>
      <c r="Q80" s="61">
        <v>3</v>
      </c>
      <c r="R80" s="120">
        <v>5140100</v>
      </c>
      <c r="S80" s="121">
        <v>244</v>
      </c>
      <c r="T80" s="122">
        <v>340</v>
      </c>
      <c r="U80" s="117">
        <v>1000000</v>
      </c>
      <c r="V80" s="16">
        <v>10000</v>
      </c>
      <c r="W80" s="118"/>
      <c r="X80" s="118"/>
      <c r="Y80" s="118"/>
      <c r="Z80" s="118"/>
      <c r="AA80" s="52">
        <f t="shared" si="4"/>
        <v>-21117</v>
      </c>
      <c r="AB80" s="119"/>
      <c r="AC80" s="119"/>
      <c r="AD80" s="119"/>
      <c r="AE80" s="119"/>
      <c r="AF80" s="119"/>
      <c r="AG80" s="119"/>
      <c r="AH80" s="119"/>
      <c r="AI80" s="119"/>
      <c r="AJ80" s="119">
        <v>-11117</v>
      </c>
      <c r="AK80" s="119">
        <v>-10000</v>
      </c>
      <c r="AL80" s="119"/>
      <c r="AM80" s="119"/>
    </row>
    <row r="81" spans="1:39" ht="15" customHeight="1" thickBot="1">
      <c r="A81" s="13"/>
      <c r="B81" s="112"/>
      <c r="C81" s="112"/>
      <c r="D81" s="113"/>
      <c r="E81" s="113"/>
      <c r="F81" s="114"/>
      <c r="G81" s="115"/>
      <c r="H81" s="115"/>
      <c r="I81" s="113"/>
      <c r="J81" s="115"/>
      <c r="K81" s="115"/>
      <c r="L81" s="115"/>
      <c r="M81" s="116"/>
      <c r="N81" s="54" t="s">
        <v>62</v>
      </c>
      <c r="O81" s="82">
        <v>458</v>
      </c>
      <c r="P81" s="60">
        <v>10</v>
      </c>
      <c r="Q81" s="61">
        <v>3</v>
      </c>
      <c r="R81" s="120">
        <v>5140100</v>
      </c>
      <c r="S81" s="121">
        <v>852</v>
      </c>
      <c r="T81" s="122">
        <v>290</v>
      </c>
      <c r="U81" s="117">
        <v>1000026</v>
      </c>
      <c r="V81" s="16">
        <v>10000</v>
      </c>
      <c r="W81" s="118"/>
      <c r="X81" s="118"/>
      <c r="Y81" s="118"/>
      <c r="Z81" s="118"/>
      <c r="AA81" s="52">
        <f t="shared" si="4"/>
        <v>-3060</v>
      </c>
      <c r="AB81" s="119"/>
      <c r="AC81" s="119"/>
      <c r="AD81" s="119"/>
      <c r="AE81" s="119">
        <v>-1010</v>
      </c>
      <c r="AF81" s="119"/>
      <c r="AG81" s="119"/>
      <c r="AH81" s="119">
        <v>-1025</v>
      </c>
      <c r="AI81" s="119"/>
      <c r="AJ81" s="119"/>
      <c r="AK81" s="119">
        <v>-1025</v>
      </c>
      <c r="AL81" s="119"/>
      <c r="AM81" s="119"/>
    </row>
    <row r="82" spans="1:39" ht="15" customHeight="1">
      <c r="A82" s="13"/>
      <c r="B82" s="112"/>
      <c r="C82" s="112"/>
      <c r="D82" s="113"/>
      <c r="E82" s="113"/>
      <c r="F82" s="114"/>
      <c r="G82" s="115"/>
      <c r="H82" s="115"/>
      <c r="I82" s="113"/>
      <c r="J82" s="115"/>
      <c r="K82" s="115"/>
      <c r="L82" s="115"/>
      <c r="M82" s="116"/>
      <c r="N82" s="102" t="s">
        <v>62</v>
      </c>
      <c r="O82" s="82">
        <v>458</v>
      </c>
      <c r="P82" s="60">
        <v>10</v>
      </c>
      <c r="Q82" s="61">
        <v>3</v>
      </c>
      <c r="R82" s="120">
        <v>5140100</v>
      </c>
      <c r="S82" s="121">
        <v>852</v>
      </c>
      <c r="T82" s="122">
        <v>290</v>
      </c>
      <c r="U82" s="117">
        <v>1000027</v>
      </c>
      <c r="V82" s="16">
        <v>10000</v>
      </c>
      <c r="W82" s="118"/>
      <c r="X82" s="118"/>
      <c r="Y82" s="118"/>
      <c r="Z82" s="118"/>
      <c r="AA82" s="52">
        <f t="shared" si="4"/>
        <v>-900</v>
      </c>
      <c r="AB82" s="119">
        <v>-900</v>
      </c>
      <c r="AC82" s="119"/>
      <c r="AD82" s="119"/>
      <c r="AE82" s="119"/>
      <c r="AF82" s="119"/>
      <c r="AG82" s="119"/>
      <c r="AH82" s="119"/>
      <c r="AI82" s="119"/>
      <c r="AJ82" s="119"/>
      <c r="AK82" s="119"/>
      <c r="AL82" s="119"/>
      <c r="AM82" s="119"/>
    </row>
    <row r="83" spans="1:39" ht="15" customHeight="1">
      <c r="A83" s="13"/>
      <c r="B83" s="112"/>
      <c r="C83" s="112"/>
      <c r="D83" s="113"/>
      <c r="E83" s="113"/>
      <c r="F83" s="114"/>
      <c r="G83" s="115"/>
      <c r="H83" s="115"/>
      <c r="I83" s="113"/>
      <c r="J83" s="115"/>
      <c r="K83" s="115"/>
      <c r="L83" s="115"/>
      <c r="M83" s="116"/>
      <c r="N83" s="54" t="s">
        <v>62</v>
      </c>
      <c r="O83" s="82">
        <v>458</v>
      </c>
      <c r="P83" s="60">
        <v>10</v>
      </c>
      <c r="Q83" s="61">
        <v>6</v>
      </c>
      <c r="R83" s="120">
        <v>7950000</v>
      </c>
      <c r="S83" s="121">
        <v>244</v>
      </c>
      <c r="T83" s="122">
        <v>226</v>
      </c>
      <c r="U83" s="117">
        <v>1000000</v>
      </c>
      <c r="V83" s="16">
        <v>10000</v>
      </c>
      <c r="W83" s="118"/>
      <c r="X83" s="118"/>
      <c r="Y83" s="118"/>
      <c r="Z83" s="118"/>
      <c r="AA83" s="52">
        <f t="shared" si="4"/>
        <v>-90082.35</v>
      </c>
      <c r="AB83" s="119"/>
      <c r="AC83" s="119">
        <v>-5082.3500000000004</v>
      </c>
      <c r="AD83" s="119">
        <v>-10000</v>
      </c>
      <c r="AE83" s="119"/>
      <c r="AF83" s="119">
        <v>-35000</v>
      </c>
      <c r="AG83" s="119"/>
      <c r="AH83" s="119"/>
      <c r="AI83" s="119"/>
      <c r="AJ83" s="119">
        <v>-40000</v>
      </c>
      <c r="AK83" s="119"/>
      <c r="AL83" s="119"/>
      <c r="AM83" s="119"/>
    </row>
    <row r="84" spans="1:39" ht="15" customHeight="1">
      <c r="A84" s="13"/>
      <c r="B84" s="112"/>
      <c r="C84" s="112"/>
      <c r="D84" s="113"/>
      <c r="E84" s="113"/>
      <c r="F84" s="114"/>
      <c r="G84" s="115"/>
      <c r="H84" s="115"/>
      <c r="I84" s="113"/>
      <c r="J84" s="115"/>
      <c r="K84" s="115"/>
      <c r="L84" s="115"/>
      <c r="M84" s="116"/>
      <c r="N84" s="54" t="s">
        <v>62</v>
      </c>
      <c r="O84" s="82">
        <v>458</v>
      </c>
      <c r="P84" s="60">
        <v>10</v>
      </c>
      <c r="Q84" s="61">
        <v>6</v>
      </c>
      <c r="R84" s="120">
        <v>7950000</v>
      </c>
      <c r="S84" s="121">
        <v>244</v>
      </c>
      <c r="T84" s="122">
        <v>226</v>
      </c>
      <c r="U84" s="117">
        <v>1011410</v>
      </c>
      <c r="V84" s="16">
        <v>10000</v>
      </c>
      <c r="W84" s="118"/>
      <c r="X84" s="118"/>
      <c r="Y84" s="118"/>
      <c r="Z84" s="118"/>
      <c r="AA84" s="52">
        <f t="shared" si="4"/>
        <v>-81193.600000000006</v>
      </c>
      <c r="AB84" s="119"/>
      <c r="AC84" s="119"/>
      <c r="AD84" s="119"/>
      <c r="AE84" s="119"/>
      <c r="AF84" s="119"/>
      <c r="AG84" s="119"/>
      <c r="AH84" s="119"/>
      <c r="AI84" s="119"/>
      <c r="AJ84" s="119">
        <v>-81193.600000000006</v>
      </c>
      <c r="AK84" s="119"/>
      <c r="AL84" s="119"/>
      <c r="AM84" s="119"/>
    </row>
    <row r="85" spans="1:39" ht="15" customHeight="1" thickBot="1">
      <c r="A85" s="13"/>
      <c r="B85" s="112"/>
      <c r="C85" s="112"/>
      <c r="D85" s="113"/>
      <c r="E85" s="113"/>
      <c r="F85" s="114"/>
      <c r="G85" s="115"/>
      <c r="H85" s="115"/>
      <c r="I85" s="113"/>
      <c r="J85" s="115"/>
      <c r="K85" s="115"/>
      <c r="L85" s="115"/>
      <c r="M85" s="116"/>
      <c r="N85" s="54" t="s">
        <v>62</v>
      </c>
      <c r="O85" s="82">
        <v>458</v>
      </c>
      <c r="P85" s="60">
        <v>10</v>
      </c>
      <c r="Q85" s="61">
        <v>6</v>
      </c>
      <c r="R85" s="120">
        <v>7950000</v>
      </c>
      <c r="S85" s="121">
        <v>244</v>
      </c>
      <c r="T85" s="122">
        <v>340</v>
      </c>
      <c r="U85" s="117">
        <v>1000000</v>
      </c>
      <c r="V85" s="16">
        <v>10000</v>
      </c>
      <c r="W85" s="118"/>
      <c r="X85" s="118"/>
      <c r="Y85" s="118"/>
      <c r="Z85" s="118"/>
      <c r="AA85" s="52">
        <f t="shared" si="4"/>
        <v>-172150</v>
      </c>
      <c r="AB85" s="119"/>
      <c r="AC85" s="119"/>
      <c r="AD85" s="119">
        <v>-7150</v>
      </c>
      <c r="AE85" s="119">
        <v>-10000</v>
      </c>
      <c r="AF85" s="119">
        <v>-30000</v>
      </c>
      <c r="AG85" s="119">
        <v>-10000</v>
      </c>
      <c r="AH85" s="119">
        <v>-25000</v>
      </c>
      <c r="AI85" s="119">
        <v>-30000</v>
      </c>
      <c r="AJ85" s="119"/>
      <c r="AK85" s="119">
        <v>-50000</v>
      </c>
      <c r="AL85" s="119"/>
      <c r="AM85" s="119">
        <v>-10000</v>
      </c>
    </row>
    <row r="86" spans="1:39" ht="12.75" customHeight="1">
      <c r="A86" s="13"/>
      <c r="B86" s="112"/>
      <c r="C86" s="112"/>
      <c r="D86" s="113"/>
      <c r="E86" s="113"/>
      <c r="F86" s="114"/>
      <c r="G86" s="115"/>
      <c r="H86" s="115"/>
      <c r="I86" s="113"/>
      <c r="J86" s="115"/>
      <c r="K86" s="115"/>
      <c r="L86" s="115"/>
      <c r="M86" s="116"/>
      <c r="N86" s="102" t="s">
        <v>62</v>
      </c>
      <c r="O86" s="82">
        <v>458</v>
      </c>
      <c r="P86" s="60">
        <v>11</v>
      </c>
      <c r="Q86" s="61">
        <v>2</v>
      </c>
      <c r="R86" s="120">
        <v>5129700</v>
      </c>
      <c r="S86" s="121">
        <v>111</v>
      </c>
      <c r="T86" s="122">
        <v>211</v>
      </c>
      <c r="U86" s="117">
        <v>1000000</v>
      </c>
      <c r="V86" s="16">
        <v>10000</v>
      </c>
      <c r="W86" s="118"/>
      <c r="X86" s="118"/>
      <c r="Y86" s="118"/>
      <c r="Z86" s="118"/>
      <c r="AA86" s="52">
        <f t="shared" si="4"/>
        <v>-7467.75</v>
      </c>
      <c r="AB86" s="119"/>
      <c r="AC86" s="119"/>
      <c r="AD86" s="119"/>
      <c r="AE86" s="119"/>
      <c r="AF86" s="119"/>
      <c r="AG86" s="119"/>
      <c r="AH86" s="119"/>
      <c r="AI86" s="119"/>
      <c r="AJ86" s="119"/>
      <c r="AK86" s="119"/>
      <c r="AL86" s="119"/>
      <c r="AM86" s="119">
        <v>-7467.75</v>
      </c>
    </row>
    <row r="87" spans="1:39" ht="12.75" customHeight="1">
      <c r="A87" s="13"/>
      <c r="B87" s="112"/>
      <c r="C87" s="112"/>
      <c r="D87" s="113"/>
      <c r="E87" s="113"/>
      <c r="F87" s="114"/>
      <c r="G87" s="115"/>
      <c r="H87" s="115"/>
      <c r="I87" s="113"/>
      <c r="J87" s="115"/>
      <c r="K87" s="115"/>
      <c r="L87" s="115"/>
      <c r="M87" s="116"/>
      <c r="N87" s="54" t="s">
        <v>62</v>
      </c>
      <c r="O87" s="82">
        <v>458</v>
      </c>
      <c r="P87" s="60">
        <v>11</v>
      </c>
      <c r="Q87" s="61">
        <v>2</v>
      </c>
      <c r="R87" s="120">
        <v>5129700</v>
      </c>
      <c r="S87" s="121">
        <v>111</v>
      </c>
      <c r="T87" s="122">
        <v>213</v>
      </c>
      <c r="U87" s="117">
        <v>1000000</v>
      </c>
      <c r="V87" s="16">
        <v>10000</v>
      </c>
      <c r="W87" s="118"/>
      <c r="X87" s="118"/>
      <c r="Y87" s="118"/>
      <c r="Z87" s="118"/>
      <c r="AA87" s="52">
        <f t="shared" si="4"/>
        <v>-4527.26</v>
      </c>
      <c r="AB87" s="119"/>
      <c r="AC87" s="119"/>
      <c r="AD87" s="119"/>
      <c r="AE87" s="119"/>
      <c r="AF87" s="119"/>
      <c r="AG87" s="119"/>
      <c r="AH87" s="119"/>
      <c r="AI87" s="119"/>
      <c r="AJ87" s="119"/>
      <c r="AK87" s="119"/>
      <c r="AL87" s="119">
        <v>-267.26</v>
      </c>
      <c r="AM87" s="119">
        <v>-4260</v>
      </c>
    </row>
    <row r="88" spans="1:39" ht="12.75" customHeight="1" thickBot="1">
      <c r="A88" s="13"/>
      <c r="B88" s="12"/>
      <c r="C88" s="8"/>
      <c r="D88" s="10"/>
      <c r="E88" s="11"/>
      <c r="F88" s="8"/>
      <c r="G88" s="10"/>
      <c r="H88" s="10"/>
      <c r="I88" s="10"/>
      <c r="J88" s="10"/>
      <c r="K88" s="10"/>
      <c r="L88" s="10"/>
      <c r="M88" s="9"/>
      <c r="N88" s="54" t="s">
        <v>62</v>
      </c>
      <c r="O88" s="82">
        <v>458</v>
      </c>
      <c r="P88" s="10"/>
      <c r="Q88" s="10"/>
      <c r="R88" s="8"/>
      <c r="S88" s="8"/>
      <c r="T88" s="8"/>
      <c r="U88" s="8"/>
      <c r="V88" s="7"/>
      <c r="W88" s="6">
        <v>5314802.17</v>
      </c>
      <c r="X88" s="5">
        <v>4157279.81</v>
      </c>
      <c r="Y88" s="5">
        <v>3891995.35</v>
      </c>
      <c r="Z88" s="5">
        <v>2656196.5499999998</v>
      </c>
      <c r="AA88" s="70">
        <f t="shared" ref="AA88:AM88" si="5">SUM(AA9:AA87)</f>
        <v>-10837160.129999999</v>
      </c>
      <c r="AB88" s="70">
        <f t="shared" si="5"/>
        <v>-212456.79</v>
      </c>
      <c r="AC88" s="70">
        <f t="shared" si="5"/>
        <v>-181939.35</v>
      </c>
      <c r="AD88" s="70">
        <f t="shared" si="5"/>
        <v>-34150</v>
      </c>
      <c r="AE88" s="70">
        <f t="shared" si="5"/>
        <v>-183297.24</v>
      </c>
      <c r="AF88" s="70">
        <f t="shared" si="5"/>
        <v>-2505017.69</v>
      </c>
      <c r="AG88" s="70">
        <f t="shared" si="5"/>
        <v>-185314.82</v>
      </c>
      <c r="AH88" s="70">
        <f t="shared" si="5"/>
        <v>-5541854.5099999998</v>
      </c>
      <c r="AI88" s="70">
        <f t="shared" si="5"/>
        <v>-201135.4</v>
      </c>
      <c r="AJ88" s="70">
        <f t="shared" si="5"/>
        <v>-193887</v>
      </c>
      <c r="AK88" s="70">
        <f t="shared" si="5"/>
        <v>-172333.19</v>
      </c>
      <c r="AL88" s="70">
        <f t="shared" si="5"/>
        <v>-1057241.9099999999</v>
      </c>
      <c r="AM88" s="70">
        <f t="shared" si="5"/>
        <v>-368532.23</v>
      </c>
    </row>
    <row r="89" spans="1:39" ht="11.25" customHeight="1">
      <c r="A89" s="3" t="s">
        <v>2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8"/>
      <c r="P89" s="4"/>
      <c r="Q89" s="4"/>
      <c r="R89" s="4"/>
      <c r="S89" s="48"/>
      <c r="T89" s="4"/>
      <c r="U89" s="142"/>
      <c r="V89" s="143"/>
      <c r="W89" s="144"/>
      <c r="X89" s="144"/>
      <c r="Y89" s="144"/>
      <c r="Z89" s="144"/>
      <c r="AA89" s="144"/>
      <c r="AB89" s="144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</row>
    <row r="90" spans="1:39" ht="51.75" customHeight="1">
      <c r="A90" s="150"/>
      <c r="B90" s="150"/>
      <c r="C90" s="150"/>
      <c r="D90" s="150"/>
      <c r="E90" s="150"/>
      <c r="F90" s="150"/>
      <c r="G90" s="150"/>
      <c r="H90" s="150"/>
      <c r="I90" s="150"/>
      <c r="J90" s="150"/>
      <c r="K90" s="150"/>
      <c r="L90" s="150"/>
      <c r="M90" s="150"/>
      <c r="N90" s="151" t="s">
        <v>59</v>
      </c>
      <c r="O90" s="151"/>
      <c r="P90" s="151"/>
      <c r="Q90" s="151"/>
      <c r="R90" s="151" t="s">
        <v>49</v>
      </c>
      <c r="S90" s="151"/>
      <c r="T90" s="151"/>
      <c r="U90" s="151"/>
      <c r="V90" s="151" t="s">
        <v>58</v>
      </c>
      <c r="W90" s="152"/>
      <c r="X90" s="152"/>
      <c r="Y90" s="152"/>
      <c r="Z90" s="152"/>
      <c r="AA90" s="152"/>
      <c r="AB90" s="148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</row>
    <row r="91" spans="1:39" ht="11.2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145"/>
      <c r="O91" s="145"/>
      <c r="P91" s="145"/>
      <c r="Q91" s="145"/>
      <c r="R91" s="145"/>
      <c r="S91" s="145"/>
      <c r="T91" s="145"/>
      <c r="U91" s="145"/>
      <c r="V91" s="145"/>
      <c r="W91" s="148"/>
      <c r="X91" s="148"/>
      <c r="Y91" s="148"/>
      <c r="Z91" s="148"/>
      <c r="AA91" s="148"/>
      <c r="AB91" s="148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</row>
    <row r="92" spans="1:39" ht="11.25" customHeight="1">
      <c r="A92" s="3" t="s">
        <v>2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146"/>
      <c r="O92" s="146"/>
      <c r="P92" s="146"/>
      <c r="Q92" s="146"/>
      <c r="R92" s="146"/>
      <c r="S92" s="146"/>
      <c r="T92" s="146"/>
      <c r="U92" s="146"/>
      <c r="V92" s="147" t="s">
        <v>61</v>
      </c>
      <c r="W92" s="148"/>
      <c r="X92" s="148"/>
      <c r="Y92" s="148"/>
      <c r="Z92" s="148"/>
      <c r="AA92" s="148"/>
      <c r="AB92" s="148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</row>
    <row r="93" spans="1:39" ht="30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145" t="s">
        <v>60</v>
      </c>
      <c r="O93" s="145"/>
      <c r="P93" s="145"/>
      <c r="Q93" s="145" t="s">
        <v>50</v>
      </c>
      <c r="R93" s="145"/>
      <c r="S93" s="145"/>
      <c r="T93" s="145"/>
      <c r="U93" s="145"/>
      <c r="V93" s="145" t="s">
        <v>1</v>
      </c>
      <c r="W93" s="148"/>
      <c r="X93" s="148"/>
      <c r="Y93" s="148"/>
      <c r="Z93" s="148"/>
      <c r="AA93" s="148"/>
      <c r="AB93" s="148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</row>
    <row r="94" spans="1:39" ht="12.75" customHeight="1">
      <c r="A94" s="2" t="s">
        <v>0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48"/>
      <c r="O94" s="148"/>
      <c r="P94" s="148"/>
      <c r="Q94" s="148"/>
      <c r="R94" s="148"/>
      <c r="S94" s="148"/>
      <c r="T94" s="148"/>
      <c r="U94" s="148"/>
      <c r="V94" s="148"/>
      <c r="W94" s="148"/>
      <c r="X94" s="148"/>
      <c r="Y94" s="148"/>
      <c r="Z94" s="148"/>
      <c r="AA94" s="148"/>
      <c r="AB94" s="148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</row>
    <row r="95" spans="1:39"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149"/>
      <c r="Y95" s="149"/>
      <c r="Z95" s="149"/>
      <c r="AA95" s="149"/>
      <c r="AB95" s="149"/>
    </row>
    <row r="96" spans="1:39">
      <c r="N96" s="149"/>
      <c r="O96" s="149"/>
      <c r="P96" s="149"/>
      <c r="Q96" s="149"/>
      <c r="R96" s="149"/>
      <c r="S96" s="149"/>
      <c r="T96" s="149"/>
      <c r="U96" s="149"/>
      <c r="V96" s="149"/>
      <c r="W96" s="149"/>
      <c r="X96" s="149"/>
      <c r="Y96" s="149"/>
      <c r="Z96" s="149"/>
      <c r="AA96" s="149"/>
      <c r="AB96" s="149"/>
    </row>
  </sheetData>
  <mergeCells count="11">
    <mergeCell ref="N92:U92"/>
    <mergeCell ref="AB5:AM5"/>
    <mergeCell ref="V1:X1"/>
    <mergeCell ref="A1:U1"/>
    <mergeCell ref="P4:U4"/>
    <mergeCell ref="A3:N3"/>
    <mergeCell ref="P6:Q6"/>
    <mergeCell ref="M5:M6"/>
    <mergeCell ref="N5:V5"/>
    <mergeCell ref="W5:Z5"/>
    <mergeCell ref="P3:AD3"/>
  </mergeCells>
  <pageMargins left="0.37" right="0.24" top="0.25" bottom="0.28000000000000003" header="0.13" footer="0.16"/>
  <pageSetup scale="61" fitToHeight="0" orientation="landscape" r:id="rId1"/>
  <headerFooter alignWithMargins="0">
    <oddHeader>&amp;A</oddHeader>
    <oddFooter>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Увед об измен (расх)</vt:lpstr>
      <vt:lpstr>'Увед об измен (расх)'!Область_печати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Дом</cp:lastModifiedBy>
  <cp:lastPrinted>2015-01-05T13:25:55Z</cp:lastPrinted>
  <dcterms:created xsi:type="dcterms:W3CDTF">2014-01-19T11:54:16Z</dcterms:created>
  <dcterms:modified xsi:type="dcterms:W3CDTF">2015-01-11T09:22:07Z</dcterms:modified>
</cp:coreProperties>
</file>