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13020" windowHeight="9525"/>
  </bookViews>
  <sheets>
    <sheet name="Увед об измен (расх)" sheetId="2" r:id="rId1"/>
  </sheets>
  <definedNames>
    <definedName name="_xlnm.Print_Area" localSheetId="0">'Увед об измен (расх)'!$A$1:$AM$79</definedName>
  </definedNames>
  <calcPr calcId="125725"/>
</workbook>
</file>

<file path=xl/calcChain.xml><?xml version="1.0" encoding="utf-8"?>
<calcChain xmlns="http://schemas.openxmlformats.org/spreadsheetml/2006/main">
  <c r="AA63" i="2"/>
  <c r="AA47"/>
  <c r="AA35"/>
  <c r="AA44"/>
  <c r="AA42"/>
  <c r="AA43"/>
  <c r="AA61"/>
  <c r="AA55"/>
  <c r="AA16"/>
  <c r="AA64"/>
  <c r="AA48" l="1"/>
  <c r="AA29" l="1"/>
  <c r="AB69" l="1"/>
  <c r="AC69"/>
  <c r="AD69"/>
  <c r="AE69"/>
  <c r="AF69"/>
  <c r="AG69"/>
  <c r="AH69"/>
  <c r="AI69"/>
  <c r="AJ69"/>
  <c r="AK69"/>
  <c r="AL69"/>
  <c r="AM69"/>
  <c r="AA62" l="1"/>
  <c r="AA65"/>
  <c r="AA18"/>
  <c r="AA19"/>
  <c r="AA41" l="1"/>
  <c r="AA25" l="1"/>
  <c r="AA24" l="1"/>
  <c r="AA10" l="1"/>
  <c r="AA11"/>
  <c r="AA12"/>
  <c r="AA13"/>
  <c r="AA14"/>
  <c r="AA15"/>
  <c r="AA17"/>
  <c r="AA20"/>
  <c r="AA21"/>
  <c r="AA22"/>
  <c r="AA23"/>
  <c r="AA26"/>
  <c r="AA27"/>
  <c r="AA28"/>
  <c r="AA30"/>
  <c r="AA31"/>
  <c r="AA32"/>
  <c r="AA33"/>
  <c r="AA34"/>
  <c r="AA36"/>
  <c r="AA37"/>
  <c r="AA38"/>
  <c r="AA39"/>
  <c r="AA40"/>
  <c r="AA45"/>
  <c r="AA46"/>
  <c r="AA49"/>
  <c r="AA50"/>
  <c r="AA51"/>
  <c r="AA52"/>
  <c r="AA53"/>
  <c r="AA54"/>
  <c r="AA56"/>
  <c r="AA57"/>
  <c r="AA58"/>
  <c r="AA60"/>
  <c r="AA66"/>
  <c r="AA67"/>
  <c r="AA68"/>
  <c r="AA9"/>
  <c r="AA69" l="1"/>
</calcChain>
</file>

<file path=xl/sharedStrings.xml><?xml version="1.0" encoding="utf-8"?>
<sst xmlns="http://schemas.openxmlformats.org/spreadsheetml/2006/main" count="415" uniqueCount="77">
  <si>
    <t xml:space="preserve"> </t>
  </si>
  <si>
    <t>(расшифровка подписи)</t>
  </si>
  <si>
    <t/>
  </si>
  <si>
    <t>5210600</t>
  </si>
  <si>
    <t>540</t>
  </si>
  <si>
    <t>Решение Собрания Представителей сельского поселения</t>
  </si>
  <si>
    <t>Администрация сельского поселения Приморский муниципального района Ставропольский Самарской области</t>
  </si>
  <si>
    <t>5129700</t>
  </si>
  <si>
    <t>111</t>
  </si>
  <si>
    <t>4310100</t>
  </si>
  <si>
    <t>244</t>
  </si>
  <si>
    <t>6000500</t>
  </si>
  <si>
    <t>2479900</t>
  </si>
  <si>
    <t>121</t>
  </si>
  <si>
    <t>0700500</t>
  </si>
  <si>
    <t>870</t>
  </si>
  <si>
    <t>0020400</t>
  </si>
  <si>
    <t>852</t>
  </si>
  <si>
    <t>851</t>
  </si>
  <si>
    <t>0020300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</si>
  <si>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</si>
  <si>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</si>
  <si>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</si>
  <si>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</si>
  <si>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</si>
  <si>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</si>
  <si>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</si>
  <si>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</si>
  <si>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</si>
  <si>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</si>
  <si>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</si>
  <si>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</si>
  <si>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Квартал IV</t>
  </si>
  <si>
    <t>Квартал III</t>
  </si>
  <si>
    <t>Квартал II</t>
  </si>
  <si>
    <t>Квартал I</t>
  </si>
  <si>
    <t>Тип средств</t>
  </si>
  <si>
    <t>СубЭК</t>
  </si>
  <si>
    <t>Изменения показателей кассового плана (+, -)</t>
  </si>
  <si>
    <t>Код бюджетной классификации</t>
  </si>
  <si>
    <t>Вид изменений</t>
  </si>
  <si>
    <t>По вопросу</t>
  </si>
  <si>
    <t>Дата документа</t>
  </si>
  <si>
    <t>№ документа</t>
  </si>
  <si>
    <t>Примечание по основанию</t>
  </si>
  <si>
    <t>Дата принятия</t>
  </si>
  <si>
    <t>(наименование получателя бюджетных средств)</t>
  </si>
  <si>
    <t>451.01.017.0</t>
  </si>
  <si>
    <t>Лицевой счет</t>
  </si>
  <si>
    <t>451</t>
  </si>
  <si>
    <t xml:space="preserve">ППП </t>
  </si>
  <si>
    <t>Сумма на год.всего</t>
  </si>
  <si>
    <t>КВСР</t>
  </si>
  <si>
    <t>КФСР</t>
  </si>
  <si>
    <t>КЦСР</t>
  </si>
  <si>
    <t>КВР</t>
  </si>
  <si>
    <t>КЭСР</t>
  </si>
  <si>
    <t>В том числе</t>
  </si>
  <si>
    <t>01.00.00</t>
  </si>
  <si>
    <t>______________________________</t>
  </si>
  <si>
    <t>___________________________________</t>
  </si>
  <si>
    <t>00</t>
  </si>
  <si>
    <t>0000000</t>
  </si>
  <si>
    <t>000</t>
  </si>
  <si>
    <t>000.00.00</t>
  </si>
  <si>
    <t xml:space="preserve">Кассовый план исполнение бюджета 2014 год </t>
  </si>
  <si>
    <t>100.00.00</t>
  </si>
  <si>
    <t>Администрация сельского поселения Ягодное муниципального района Ставропольский Самарской области</t>
  </si>
  <si>
    <t>Т.И.Синицына</t>
  </si>
  <si>
    <t>Глава сельского поселения Ягодное</t>
  </si>
  <si>
    <t>бухгалтер</t>
  </si>
  <si>
    <t>Т.А.Лычёва</t>
  </si>
  <si>
    <t>458.01.016.0</t>
  </si>
  <si>
    <t>101.44.12</t>
  </si>
  <si>
    <t>101.02.10</t>
  </si>
  <si>
    <t>101.44.11</t>
  </si>
  <si>
    <t>по расходам</t>
  </si>
</sst>
</file>

<file path=xl/styles.xml><?xml version="1.0" encoding="utf-8"?>
<styleSheet xmlns="http://schemas.openxmlformats.org/spreadsheetml/2006/main">
  <numFmts count="9">
    <numFmt numFmtId="164" formatCode="#,##0.00;[Red]\-#,##0.00;0.00"/>
    <numFmt numFmtId="165" formatCode="00\.00\.00"/>
    <numFmt numFmtId="166" formatCode="000"/>
    <numFmt numFmtId="167" formatCode="000\.00\.00"/>
    <numFmt numFmtId="168" formatCode="0000000"/>
    <numFmt numFmtId="169" formatCode="00"/>
    <numFmt numFmtId="170" formatCode="00\.00\.0"/>
    <numFmt numFmtId="171" formatCode="000\.00\.000\.0"/>
    <numFmt numFmtId="172" formatCode="#,##0.00_ ;[Red]\-#,##0.00\ "/>
  </numFmts>
  <fonts count="7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5">
    <xf numFmtId="0" fontId="0" fillId="0" borderId="0" xfId="0"/>
    <xf numFmtId="0" fontId="1" fillId="0" borderId="0" xfId="1"/>
    <xf numFmtId="0" fontId="1" fillId="0" borderId="0" xfId="1" applyProtection="1">
      <protection hidden="1"/>
    </xf>
    <xf numFmtId="0" fontId="1" fillId="0" borderId="0" xfId="1" applyNumberFormat="1" applyFont="1" applyFill="1" applyAlignment="1" applyProtection="1">
      <protection hidden="1"/>
    </xf>
    <xf numFmtId="0" fontId="2" fillId="0" borderId="0" xfId="1" applyNumberFormat="1" applyFont="1" applyFill="1" applyAlignment="1" applyProtection="1">
      <protection hidden="1"/>
    </xf>
    <xf numFmtId="0" fontId="2" fillId="0" borderId="2" xfId="1" applyNumberFormat="1" applyFont="1" applyFill="1" applyBorder="1" applyAlignment="1" applyProtection="1">
      <alignment horizontal="center"/>
      <protection hidden="1"/>
    </xf>
    <xf numFmtId="0" fontId="2" fillId="0" borderId="0" xfId="1" applyNumberFormat="1" applyFont="1" applyFill="1" applyAlignment="1" applyProtection="1">
      <alignment wrapText="1"/>
      <protection hidden="1"/>
    </xf>
    <xf numFmtId="164" fontId="3" fillId="0" borderId="4" xfId="1" applyNumberFormat="1" applyFont="1" applyFill="1" applyBorder="1" applyAlignment="1" applyProtection="1">
      <protection hidden="1"/>
    </xf>
    <xf numFmtId="164" fontId="3" fillId="0" borderId="5" xfId="1" applyNumberFormat="1" applyFont="1" applyFill="1" applyBorder="1" applyAlignment="1" applyProtection="1">
      <protection hidden="1"/>
    </xf>
    <xf numFmtId="0" fontId="3" fillId="0" borderId="5" xfId="1" applyNumberFormat="1" applyFont="1" applyFill="1" applyBorder="1" applyAlignment="1" applyProtection="1">
      <alignment horizontal="right"/>
      <protection hidden="1"/>
    </xf>
    <xf numFmtId="0" fontId="1" fillId="0" borderId="5" xfId="1" applyBorder="1" applyProtection="1">
      <protection hidden="1"/>
    </xf>
    <xf numFmtId="0" fontId="1" fillId="0" borderId="5" xfId="1" applyNumberFormat="1" applyFont="1" applyFill="1" applyBorder="1" applyAlignment="1" applyProtection="1">
      <protection hidden="1"/>
    </xf>
    <xf numFmtId="0" fontId="1" fillId="0" borderId="7" xfId="1" applyBorder="1" applyProtection="1">
      <protection hidden="1"/>
    </xf>
    <xf numFmtId="0" fontId="1" fillId="0" borderId="8" xfId="1" applyBorder="1" applyProtection="1">
      <protection hidden="1"/>
    </xf>
    <xf numFmtId="0" fontId="1" fillId="0" borderId="9" xfId="1" applyBorder="1" applyProtection="1">
      <protection hidden="1"/>
    </xf>
    <xf numFmtId="0" fontId="1" fillId="0" borderId="10" xfId="1" applyBorder="1" applyProtection="1">
      <protection hidden="1"/>
    </xf>
    <xf numFmtId="164" fontId="1" fillId="0" borderId="11" xfId="1" applyNumberFormat="1" applyFont="1" applyFill="1" applyBorder="1" applyAlignment="1" applyProtection="1">
      <protection hidden="1"/>
    </xf>
    <xf numFmtId="164" fontId="2" fillId="0" borderId="11" xfId="1" applyNumberFormat="1" applyFont="1" applyFill="1" applyBorder="1" applyAlignment="1" applyProtection="1">
      <protection hidden="1"/>
    </xf>
    <xf numFmtId="165" fontId="2" fillId="0" borderId="11" xfId="1" applyNumberFormat="1" applyFont="1" applyFill="1" applyBorder="1" applyAlignment="1" applyProtection="1">
      <protection hidden="1"/>
    </xf>
    <xf numFmtId="166" fontId="2" fillId="0" borderId="11" xfId="1" applyNumberFormat="1" applyFont="1" applyFill="1" applyBorder="1" applyAlignment="1" applyProtection="1">
      <protection hidden="1"/>
    </xf>
    <xf numFmtId="167" fontId="2" fillId="0" borderId="11" xfId="1" applyNumberFormat="1" applyFont="1" applyFill="1" applyBorder="1" applyAlignment="1" applyProtection="1">
      <protection hidden="1"/>
    </xf>
    <xf numFmtId="170" fontId="2" fillId="0" borderId="12" xfId="1" applyNumberFormat="1" applyFont="1" applyFill="1" applyBorder="1" applyAlignment="1" applyProtection="1">
      <protection hidden="1"/>
    </xf>
    <xf numFmtId="0" fontId="2" fillId="0" borderId="12" xfId="1" applyNumberFormat="1" applyFont="1" applyFill="1" applyBorder="1" applyAlignment="1" applyProtection="1">
      <protection hidden="1"/>
    </xf>
    <xf numFmtId="0" fontId="2" fillId="0" borderId="12" xfId="1" applyNumberFormat="1" applyFont="1" applyFill="1" applyBorder="1" applyAlignment="1" applyProtection="1">
      <alignment wrapText="1"/>
      <protection hidden="1"/>
    </xf>
    <xf numFmtId="171" fontId="2" fillId="0" borderId="12" xfId="1" applyNumberFormat="1" applyFont="1" applyFill="1" applyBorder="1" applyAlignment="1" applyProtection="1">
      <protection hidden="1"/>
    </xf>
    <xf numFmtId="166" fontId="2" fillId="0" borderId="12" xfId="1" applyNumberFormat="1" applyFont="1" applyFill="1" applyBorder="1" applyAlignment="1" applyProtection="1">
      <alignment wrapText="1"/>
      <protection hidden="1"/>
    </xf>
    <xf numFmtId="164" fontId="1" fillId="0" borderId="13" xfId="1" applyNumberFormat="1" applyFont="1" applyFill="1" applyBorder="1" applyAlignment="1" applyProtection="1">
      <protection hidden="1"/>
    </xf>
    <xf numFmtId="164" fontId="2" fillId="0" borderId="13" xfId="1" applyNumberFormat="1" applyFont="1" applyFill="1" applyBorder="1" applyAlignment="1" applyProtection="1">
      <protection hidden="1"/>
    </xf>
    <xf numFmtId="165" fontId="2" fillId="0" borderId="13" xfId="1" applyNumberFormat="1" applyFont="1" applyFill="1" applyBorder="1" applyAlignment="1" applyProtection="1">
      <protection hidden="1"/>
    </xf>
    <xf numFmtId="166" fontId="2" fillId="0" borderId="13" xfId="1" applyNumberFormat="1" applyFont="1" applyFill="1" applyBorder="1" applyAlignment="1" applyProtection="1">
      <protection hidden="1"/>
    </xf>
    <xf numFmtId="167" fontId="2" fillId="0" borderId="13" xfId="1" applyNumberFormat="1" applyFont="1" applyFill="1" applyBorder="1" applyAlignment="1" applyProtection="1">
      <protection hidden="1"/>
    </xf>
    <xf numFmtId="168" fontId="2" fillId="0" borderId="13" xfId="1" applyNumberFormat="1" applyFont="1" applyFill="1" applyBorder="1" applyAlignment="1" applyProtection="1">
      <protection hidden="1"/>
    </xf>
    <xf numFmtId="170" fontId="2" fillId="0" borderId="15" xfId="1" applyNumberFormat="1" applyFont="1" applyFill="1" applyBorder="1" applyAlignment="1" applyProtection="1">
      <protection hidden="1"/>
    </xf>
    <xf numFmtId="0" fontId="2" fillId="0" borderId="15" xfId="1" applyNumberFormat="1" applyFont="1" applyFill="1" applyBorder="1" applyAlignment="1" applyProtection="1">
      <protection hidden="1"/>
    </xf>
    <xf numFmtId="0" fontId="2" fillId="0" borderId="15" xfId="1" applyNumberFormat="1" applyFont="1" applyFill="1" applyBorder="1" applyAlignment="1" applyProtection="1">
      <alignment wrapText="1"/>
      <protection hidden="1"/>
    </xf>
    <xf numFmtId="171" fontId="2" fillId="0" borderId="15" xfId="1" applyNumberFormat="1" applyFont="1" applyFill="1" applyBorder="1" applyAlignment="1" applyProtection="1">
      <protection hidden="1"/>
    </xf>
    <xf numFmtId="166" fontId="2" fillId="0" borderId="15" xfId="1" applyNumberFormat="1" applyFont="1" applyFill="1" applyBorder="1" applyAlignment="1" applyProtection="1">
      <alignment wrapText="1"/>
      <protection hidden="1"/>
    </xf>
    <xf numFmtId="164" fontId="1" fillId="0" borderId="16" xfId="1" applyNumberFormat="1" applyFont="1" applyFill="1" applyBorder="1" applyAlignment="1" applyProtection="1">
      <protection hidden="1"/>
    </xf>
    <xf numFmtId="164" fontId="2" fillId="0" borderId="16" xfId="1" applyNumberFormat="1" applyFont="1" applyFill="1" applyBorder="1" applyAlignment="1" applyProtection="1">
      <protection hidden="1"/>
    </xf>
    <xf numFmtId="170" fontId="2" fillId="0" borderId="18" xfId="1" applyNumberFormat="1" applyFont="1" applyFill="1" applyBorder="1" applyAlignment="1" applyProtection="1">
      <protection hidden="1"/>
    </xf>
    <xf numFmtId="0" fontId="2" fillId="0" borderId="18" xfId="1" applyNumberFormat="1" applyFont="1" applyFill="1" applyBorder="1" applyAlignment="1" applyProtection="1">
      <protection hidden="1"/>
    </xf>
    <xf numFmtId="0" fontId="2" fillId="0" borderId="18" xfId="1" applyNumberFormat="1" applyFont="1" applyFill="1" applyBorder="1" applyAlignment="1" applyProtection="1">
      <alignment wrapText="1"/>
      <protection hidden="1"/>
    </xf>
    <xf numFmtId="171" fontId="2" fillId="0" borderId="18" xfId="1" applyNumberFormat="1" applyFont="1" applyFill="1" applyBorder="1" applyAlignment="1" applyProtection="1">
      <protection hidden="1"/>
    </xf>
    <xf numFmtId="166" fontId="2" fillId="0" borderId="18" xfId="1" applyNumberFormat="1" applyFont="1" applyFill="1" applyBorder="1" applyAlignment="1" applyProtection="1">
      <alignment wrapText="1"/>
      <protection hidden="1"/>
    </xf>
    <xf numFmtId="0" fontId="3" fillId="0" borderId="19" xfId="1" applyNumberFormat="1" applyFont="1" applyFill="1" applyBorder="1" applyAlignment="1" applyProtection="1">
      <alignment horizontal="center"/>
      <protection hidden="1"/>
    </xf>
    <xf numFmtId="0" fontId="3" fillId="0" borderId="2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3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4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5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8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8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7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8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9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9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15" xfId="1" applyNumberFormat="1" applyFont="1" applyFill="1" applyBorder="1" applyAlignment="1" applyProtection="1">
      <alignment horizontal="center"/>
      <protection hidden="1"/>
    </xf>
    <xf numFmtId="0" fontId="2" fillId="0" borderId="0" xfId="1" applyNumberFormat="1" applyFont="1" applyFill="1" applyAlignment="1" applyProtection="1">
      <alignment horizontal="right"/>
      <protection hidden="1"/>
    </xf>
    <xf numFmtId="0" fontId="2" fillId="0" borderId="0" xfId="1" applyNumberFormat="1" applyFont="1" applyFill="1" applyAlignment="1" applyProtection="1">
      <protection hidden="1"/>
    </xf>
    <xf numFmtId="0" fontId="2" fillId="0" borderId="0" xfId="1" applyNumberFormat="1" applyFont="1" applyFill="1" applyAlignment="1" applyProtection="1">
      <alignment horizontal="center"/>
      <protection hidden="1"/>
    </xf>
    <xf numFmtId="0" fontId="2" fillId="0" borderId="0" xfId="1" applyNumberFormat="1" applyFont="1" applyFill="1" applyAlignment="1" applyProtection="1">
      <alignment wrapText="1"/>
      <protection hidden="1"/>
    </xf>
    <xf numFmtId="0" fontId="2" fillId="0" borderId="0" xfId="1" applyNumberFormat="1" applyFont="1" applyFill="1" applyBorder="1" applyAlignment="1" applyProtection="1">
      <alignment horizontal="center"/>
      <protection hidden="1"/>
    </xf>
    <xf numFmtId="0" fontId="3" fillId="0" borderId="26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3" xfId="1" applyNumberFormat="1" applyFont="1" applyFill="1" applyBorder="1" applyAlignment="1" applyProtection="1">
      <alignment horizontal="center" vertical="center" wrapText="1"/>
      <protection hidden="1"/>
    </xf>
    <xf numFmtId="164" fontId="2" fillId="0" borderId="30" xfId="1" applyNumberFormat="1" applyFont="1" applyFill="1" applyBorder="1" applyAlignment="1" applyProtection="1">
      <protection hidden="1"/>
    </xf>
    <xf numFmtId="0" fontId="4" fillId="0" borderId="13" xfId="1" applyNumberFormat="1" applyFont="1" applyFill="1" applyBorder="1" applyAlignment="1" applyProtection="1">
      <alignment horizontal="center" vertical="center" wrapText="1"/>
      <protection hidden="1"/>
    </xf>
    <xf numFmtId="166" fontId="6" fillId="0" borderId="14" xfId="1" applyNumberFormat="1" applyFont="1" applyFill="1" applyBorder="1" applyAlignment="1" applyProtection="1">
      <protection hidden="1"/>
    </xf>
    <xf numFmtId="0" fontId="4" fillId="0" borderId="27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7" xfId="1" applyNumberFormat="1" applyFont="1" applyFill="1" applyBorder="1" applyAlignment="1" applyProtection="1">
      <alignment horizontal="center" vertical="center" wrapText="1"/>
      <protection hidden="1"/>
    </xf>
    <xf numFmtId="166" fontId="2" fillId="0" borderId="31" xfId="1" applyNumberFormat="1" applyFont="1" applyFill="1" applyBorder="1" applyAlignment="1" applyProtection="1">
      <protection hidden="1"/>
    </xf>
    <xf numFmtId="169" fontId="2" fillId="0" borderId="32" xfId="1" applyNumberFormat="1" applyFont="1" applyFill="1" applyBorder="1" applyAlignment="1" applyProtection="1">
      <protection hidden="1"/>
    </xf>
    <xf numFmtId="169" fontId="2" fillId="0" borderId="33" xfId="1" applyNumberFormat="1" applyFont="1" applyFill="1" applyBorder="1" applyAlignment="1" applyProtection="1">
      <protection hidden="1"/>
    </xf>
    <xf numFmtId="169" fontId="2" fillId="0" borderId="34" xfId="1" applyNumberFormat="1" applyFont="1" applyFill="1" applyBorder="1" applyAlignment="1" applyProtection="1">
      <protection hidden="1"/>
    </xf>
    <xf numFmtId="169" fontId="2" fillId="0" borderId="35" xfId="1" applyNumberFormat="1" applyFont="1" applyFill="1" applyBorder="1" applyAlignment="1" applyProtection="1">
      <protection hidden="1"/>
    </xf>
    <xf numFmtId="0" fontId="3" fillId="0" borderId="3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31" xfId="1" applyNumberFormat="1" applyFont="1" applyFill="1" applyBorder="1" applyAlignment="1" applyProtection="1">
      <alignment horizontal="center" vertical="center" wrapText="1"/>
      <protection hidden="1"/>
    </xf>
    <xf numFmtId="169" fontId="2" fillId="0" borderId="3" xfId="1" applyNumberFormat="1" applyFont="1" applyFill="1" applyBorder="1" applyAlignment="1" applyProtection="1">
      <protection hidden="1"/>
    </xf>
    <xf numFmtId="169" fontId="2" fillId="0" borderId="31" xfId="1" applyNumberFormat="1" applyFont="1" applyFill="1" applyBorder="1" applyAlignment="1" applyProtection="1">
      <protection hidden="1"/>
    </xf>
    <xf numFmtId="0" fontId="4" fillId="0" borderId="23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3" xfId="1" applyNumberFormat="1" applyFont="1" applyFill="1" applyBorder="1" applyAlignment="1" applyProtection="1">
      <alignment horizontal="center"/>
      <protection hidden="1"/>
    </xf>
    <xf numFmtId="168" fontId="2" fillId="0" borderId="13" xfId="1" applyNumberFormat="1" applyFont="1" applyFill="1" applyBorder="1" applyAlignment="1" applyProtection="1">
      <alignment horizontal="left"/>
      <protection hidden="1"/>
    </xf>
    <xf numFmtId="166" fontId="2" fillId="0" borderId="31" xfId="1" applyNumberFormat="1" applyFont="1" applyFill="1" applyBorder="1" applyAlignment="1" applyProtection="1">
      <alignment horizontal="left"/>
      <protection hidden="1"/>
    </xf>
    <xf numFmtId="164" fontId="3" fillId="0" borderId="13" xfId="1" applyNumberFormat="1" applyFont="1" applyFill="1" applyBorder="1" applyAlignment="1" applyProtection="1">
      <protection hidden="1"/>
    </xf>
    <xf numFmtId="0" fontId="4" fillId="0" borderId="0" xfId="1" applyNumberFormat="1" applyFont="1" applyFill="1" applyBorder="1" applyAlignment="1" applyProtection="1">
      <alignment horizontal="center"/>
      <protection hidden="1"/>
    </xf>
    <xf numFmtId="0" fontId="4" fillId="0" borderId="36" xfId="1" applyNumberFormat="1" applyFont="1" applyFill="1" applyBorder="1" applyAlignment="1" applyProtection="1">
      <alignment horizontal="center"/>
      <protection hidden="1"/>
    </xf>
    <xf numFmtId="0" fontId="4" fillId="0" borderId="24" xfId="1" applyNumberFormat="1" applyFont="1" applyFill="1" applyBorder="1" applyAlignment="1" applyProtection="1">
      <alignment horizontal="center"/>
      <protection hidden="1"/>
    </xf>
    <xf numFmtId="0" fontId="4" fillId="0" borderId="10" xfId="1" applyNumberFormat="1" applyFont="1" applyFill="1" applyBorder="1" applyAlignment="1" applyProtection="1">
      <alignment horizontal="center"/>
      <protection hidden="1"/>
    </xf>
    <xf numFmtId="0" fontId="3" fillId="0" borderId="25" xfId="1" applyNumberFormat="1" applyFont="1" applyFill="1" applyBorder="1" applyAlignment="1" applyProtection="1">
      <alignment horizontal="center" vertical="center" wrapText="1"/>
      <protection hidden="1"/>
    </xf>
    <xf numFmtId="167" fontId="2" fillId="0" borderId="13" xfId="1" applyNumberFormat="1" applyFont="1" applyFill="1" applyBorder="1" applyAlignment="1" applyProtection="1">
      <alignment horizontal="right"/>
      <protection hidden="1"/>
    </xf>
    <xf numFmtId="165" fontId="6" fillId="0" borderId="13" xfId="1" applyNumberFormat="1" applyFont="1" applyFill="1" applyBorder="1" applyAlignment="1" applyProtection="1">
      <alignment horizontal="right"/>
      <protection hidden="1"/>
    </xf>
    <xf numFmtId="0" fontId="3" fillId="0" borderId="36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3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38" xfId="1" applyNumberFormat="1" applyFont="1" applyFill="1" applyBorder="1" applyAlignment="1" applyProtection="1">
      <alignment horizontal="center"/>
      <protection hidden="1"/>
    </xf>
    <xf numFmtId="166" fontId="6" fillId="0" borderId="2" xfId="1" applyNumberFormat="1" applyFont="1" applyFill="1" applyBorder="1" applyAlignment="1" applyProtection="1">
      <protection hidden="1"/>
    </xf>
    <xf numFmtId="168" fontId="2" fillId="0" borderId="30" xfId="1" applyNumberFormat="1" applyFont="1" applyFill="1" applyBorder="1" applyAlignment="1" applyProtection="1">
      <protection hidden="1"/>
    </xf>
    <xf numFmtId="166" fontId="2" fillId="0" borderId="35" xfId="1" applyNumberFormat="1" applyFont="1" applyFill="1" applyBorder="1" applyAlignment="1" applyProtection="1">
      <protection hidden="1"/>
    </xf>
    <xf numFmtId="166" fontId="2" fillId="0" borderId="30" xfId="1" applyNumberFormat="1" applyFont="1" applyFill="1" applyBorder="1" applyAlignment="1" applyProtection="1">
      <protection hidden="1"/>
    </xf>
    <xf numFmtId="167" fontId="2" fillId="0" borderId="30" xfId="1" applyNumberFormat="1" applyFont="1" applyFill="1" applyBorder="1" applyAlignment="1" applyProtection="1">
      <protection hidden="1"/>
    </xf>
    <xf numFmtId="165" fontId="2" fillId="0" borderId="30" xfId="1" applyNumberFormat="1" applyFont="1" applyFill="1" applyBorder="1" applyAlignment="1" applyProtection="1">
      <protection hidden="1"/>
    </xf>
    <xf numFmtId="49" fontId="6" fillId="0" borderId="36" xfId="1" applyNumberFormat="1" applyFont="1" applyFill="1" applyBorder="1" applyAlignment="1" applyProtection="1">
      <alignment horizontal="left" vertical="center" wrapText="1"/>
      <protection hidden="1"/>
    </xf>
    <xf numFmtId="49" fontId="6" fillId="0" borderId="13" xfId="1" applyNumberFormat="1" applyFont="1" applyFill="1" applyBorder="1" applyAlignment="1" applyProtection="1">
      <alignment horizontal="right" vertical="center" wrapText="1"/>
      <protection hidden="1"/>
    </xf>
    <xf numFmtId="49" fontId="6" fillId="0" borderId="3" xfId="1" applyNumberFormat="1" applyFont="1" applyFill="1" applyBorder="1" applyAlignment="1" applyProtection="1">
      <alignment horizontal="center" vertical="center" wrapText="1"/>
      <protection hidden="1"/>
    </xf>
    <xf numFmtId="49" fontId="6" fillId="0" borderId="31" xfId="1" applyNumberFormat="1" applyFont="1" applyFill="1" applyBorder="1" applyAlignment="1" applyProtection="1">
      <alignment horizontal="center" vertical="center" wrapText="1"/>
      <protection hidden="1"/>
    </xf>
    <xf numFmtId="49" fontId="6" fillId="0" borderId="13" xfId="1" applyNumberFormat="1" applyFont="1" applyFill="1" applyBorder="1" applyAlignment="1" applyProtection="1">
      <alignment horizontal="left" vertical="center" wrapText="1"/>
      <protection hidden="1"/>
    </xf>
    <xf numFmtId="49" fontId="6" fillId="0" borderId="13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39" xfId="1" applyNumberFormat="1" applyFont="1" applyFill="1" applyBorder="1" applyAlignment="1" applyProtection="1">
      <alignment horizontal="center"/>
      <protection hidden="1"/>
    </xf>
    <xf numFmtId="0" fontId="3" fillId="0" borderId="40" xfId="1" applyNumberFormat="1" applyFont="1" applyFill="1" applyBorder="1" applyAlignment="1" applyProtection="1">
      <alignment horizontal="center"/>
      <protection hidden="1"/>
    </xf>
    <xf numFmtId="164" fontId="1" fillId="0" borderId="30" xfId="1" applyNumberFormat="1" applyFont="1" applyFill="1" applyBorder="1" applyAlignment="1" applyProtection="1">
      <protection hidden="1"/>
    </xf>
    <xf numFmtId="168" fontId="2" fillId="0" borderId="31" xfId="1" applyNumberFormat="1" applyFont="1" applyFill="1" applyBorder="1" applyAlignment="1" applyProtection="1">
      <protection hidden="1"/>
    </xf>
    <xf numFmtId="169" fontId="2" fillId="0" borderId="41" xfId="1" applyNumberFormat="1" applyFont="1" applyFill="1" applyBorder="1" applyAlignment="1" applyProtection="1">
      <protection hidden="1"/>
    </xf>
    <xf numFmtId="169" fontId="2" fillId="0" borderId="39" xfId="1" applyNumberFormat="1" applyFont="1" applyFill="1" applyBorder="1" applyAlignment="1" applyProtection="1">
      <protection hidden="1"/>
    </xf>
    <xf numFmtId="0" fontId="3" fillId="0" borderId="42" xfId="1" applyNumberFormat="1" applyFont="1" applyFill="1" applyBorder="1" applyAlignment="1" applyProtection="1">
      <alignment horizontal="center"/>
      <protection hidden="1"/>
    </xf>
    <xf numFmtId="0" fontId="3" fillId="0" borderId="25" xfId="1" applyNumberFormat="1" applyFont="1" applyFill="1" applyBorder="1" applyAlignment="1" applyProtection="1">
      <alignment horizontal="center"/>
      <protection hidden="1"/>
    </xf>
    <xf numFmtId="168" fontId="2" fillId="0" borderId="11" xfId="1" applyNumberFormat="1" applyFont="1" applyFill="1" applyBorder="1" applyAlignment="1" applyProtection="1">
      <alignment horizontal="left"/>
      <protection hidden="1"/>
    </xf>
    <xf numFmtId="166" fontId="2" fillId="0" borderId="6" xfId="1" applyNumberFormat="1" applyFont="1" applyFill="1" applyBorder="1" applyAlignment="1" applyProtection="1">
      <alignment horizontal="left"/>
      <protection hidden="1"/>
    </xf>
    <xf numFmtId="172" fontId="1" fillId="0" borderId="13" xfId="1" applyNumberFormat="1" applyFont="1" applyFill="1" applyBorder="1" applyAlignment="1" applyProtection="1">
      <protection hidden="1"/>
    </xf>
    <xf numFmtId="0" fontId="2" fillId="0" borderId="13" xfId="1" applyNumberFormat="1" applyFont="1" applyFill="1" applyBorder="1" applyAlignment="1" applyProtection="1">
      <alignment horizontal="left"/>
      <protection hidden="1"/>
    </xf>
    <xf numFmtId="0" fontId="2" fillId="0" borderId="0" xfId="1" applyNumberFormat="1" applyFont="1" applyFill="1" applyBorder="1" applyAlignment="1" applyProtection="1">
      <protection hidden="1"/>
    </xf>
    <xf numFmtId="0" fontId="2" fillId="0" borderId="0" xfId="1" applyNumberFormat="1" applyFont="1" applyFill="1" applyAlignment="1" applyProtection="1">
      <protection hidden="1"/>
    </xf>
    <xf numFmtId="166" fontId="2" fillId="0" borderId="17" xfId="1" applyNumberFormat="1" applyFont="1" applyFill="1" applyBorder="1" applyAlignment="1" applyProtection="1">
      <protection hidden="1"/>
    </xf>
    <xf numFmtId="168" fontId="2" fillId="0" borderId="13" xfId="1" applyNumberFormat="1" applyFont="1" applyFill="1" applyBorder="1" applyAlignment="1" applyProtection="1">
      <alignment horizontal="left" vertical="top"/>
      <protection hidden="1"/>
    </xf>
    <xf numFmtId="166" fontId="2" fillId="0" borderId="31" xfId="1" applyNumberFormat="1" applyFont="1" applyFill="1" applyBorder="1" applyAlignment="1" applyProtection="1">
      <alignment horizontal="left" vertical="top"/>
      <protection hidden="1"/>
    </xf>
    <xf numFmtId="167" fontId="2" fillId="0" borderId="13" xfId="1" applyNumberFormat="1" applyFont="1" applyFill="1" applyBorder="1" applyAlignment="1" applyProtection="1">
      <alignment horizontal="center" vertical="center"/>
      <protection hidden="1"/>
    </xf>
    <xf numFmtId="166" fontId="2" fillId="0" borderId="14" xfId="1" applyNumberFormat="1" applyFont="1" applyFill="1" applyBorder="1" applyAlignment="1" applyProtection="1">
      <protection hidden="1"/>
    </xf>
    <xf numFmtId="166" fontId="3" fillId="0" borderId="31" xfId="1" applyNumberFormat="1" applyFont="1" applyFill="1" applyBorder="1" applyAlignment="1" applyProtection="1">
      <alignment horizontal="left"/>
      <protection hidden="1"/>
    </xf>
    <xf numFmtId="0" fontId="2" fillId="0" borderId="0" xfId="1" applyNumberFormat="1" applyFont="1" applyFill="1" applyAlignment="1" applyProtection="1">
      <alignment horizontal="center"/>
      <protection hidden="1"/>
    </xf>
    <xf numFmtId="0" fontId="4" fillId="0" borderId="37" xfId="1" applyNumberFormat="1" applyFont="1" applyFill="1" applyBorder="1" applyAlignment="1" applyProtection="1">
      <alignment horizontal="center"/>
      <protection hidden="1"/>
    </xf>
    <xf numFmtId="0" fontId="4" fillId="0" borderId="15" xfId="1" applyNumberFormat="1" applyFont="1" applyFill="1" applyBorder="1" applyAlignment="1" applyProtection="1">
      <alignment horizontal="center"/>
      <protection hidden="1"/>
    </xf>
    <xf numFmtId="0" fontId="4" fillId="0" borderId="14" xfId="1" applyNumberFormat="1" applyFont="1" applyFill="1" applyBorder="1" applyAlignment="1" applyProtection="1">
      <alignment horizontal="center"/>
      <protection hidden="1"/>
    </xf>
    <xf numFmtId="0" fontId="3" fillId="0" borderId="0" xfId="1" applyNumberFormat="1" applyFont="1" applyFill="1" applyBorder="1" applyAlignment="1" applyProtection="1">
      <alignment wrapText="1"/>
      <protection hidden="1"/>
    </xf>
    <xf numFmtId="0" fontId="3" fillId="0" borderId="2" xfId="1" applyNumberFormat="1" applyFont="1" applyFill="1" applyBorder="1" applyAlignment="1" applyProtection="1">
      <alignment wrapText="1"/>
      <protection hidden="1"/>
    </xf>
    <xf numFmtId="0" fontId="3" fillId="0" borderId="0" xfId="1" applyNumberFormat="1" applyFont="1" applyFill="1" applyAlignment="1" applyProtection="1">
      <alignment horizontal="right" wrapText="1"/>
      <protection hidden="1"/>
    </xf>
    <xf numFmtId="0" fontId="2" fillId="0" borderId="0" xfId="1" applyNumberFormat="1" applyFont="1" applyFill="1" applyAlignment="1" applyProtection="1">
      <alignment horizontal="right" wrapText="1"/>
      <protection hidden="1"/>
    </xf>
    <xf numFmtId="0" fontId="2" fillId="0" borderId="1" xfId="1" applyNumberFormat="1" applyFont="1" applyFill="1" applyBorder="1" applyAlignment="1" applyProtection="1">
      <alignment horizontal="center"/>
      <protection hidden="1"/>
    </xf>
    <xf numFmtId="0" fontId="4" fillId="0" borderId="3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3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9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9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5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8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1" applyNumberFormat="1" applyFont="1" applyFill="1" applyAlignment="1" applyProtection="1">
      <protection hidden="1"/>
    </xf>
    <xf numFmtId="0" fontId="2" fillId="0" borderId="0" xfId="1" applyNumberFormat="1" applyFont="1" applyFill="1" applyBorder="1" applyAlignment="1" applyProtection="1">
      <protection hidden="1"/>
    </xf>
    <xf numFmtId="0" fontId="0" fillId="0" borderId="0" xfId="0" applyAlignment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75"/>
  <sheetViews>
    <sheetView showGridLines="0" tabSelected="1" topLeftCell="N1" workbookViewId="0">
      <selection activeCell="T49" sqref="T49"/>
    </sheetView>
  </sheetViews>
  <sheetFormatPr defaultColWidth="9.140625" defaultRowHeight="12.75"/>
  <cols>
    <col min="1" max="1" width="0.85546875" style="1" customWidth="1"/>
    <col min="2" max="13" width="0" style="1" hidden="1" customWidth="1"/>
    <col min="14" max="14" width="15.5703125" style="1" customWidth="1"/>
    <col min="15" max="15" width="6.140625" style="1" customWidth="1"/>
    <col min="16" max="17" width="4.7109375" style="1" customWidth="1"/>
    <col min="18" max="18" width="11.85546875" style="1" customWidth="1"/>
    <col min="19" max="19" width="7" style="1" customWidth="1"/>
    <col min="20" max="20" width="4.7109375" style="1" customWidth="1"/>
    <col min="21" max="21" width="9" style="1" customWidth="1"/>
    <col min="22" max="22" width="13.85546875" style="1" customWidth="1"/>
    <col min="23" max="26" width="0" style="1" hidden="1" customWidth="1"/>
    <col min="27" max="27" width="12.5703125" style="1" customWidth="1"/>
    <col min="28" max="38" width="11.7109375" style="1" customWidth="1"/>
    <col min="39" max="39" width="11.140625" style="1" customWidth="1"/>
    <col min="40" max="251" width="9.140625" style="1" customWidth="1"/>
    <col min="252" max="16384" width="9.140625" style="1"/>
  </cols>
  <sheetData>
    <row r="1" spans="1:39" ht="32.25" customHeight="1">
      <c r="A1" s="132" t="s">
        <v>65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0" t="s">
        <v>76</v>
      </c>
      <c r="W1" s="131"/>
      <c r="X1" s="131"/>
      <c r="Y1" s="57" t="s">
        <v>50</v>
      </c>
      <c r="Z1" s="56" t="s">
        <v>49</v>
      </c>
      <c r="AA1" s="61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39" ht="12.7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8"/>
      <c r="P2" s="4"/>
      <c r="Q2" s="4"/>
      <c r="R2" s="4"/>
      <c r="S2" s="58"/>
      <c r="T2" s="4"/>
      <c r="U2" s="4"/>
      <c r="V2" s="118"/>
      <c r="W2" s="4"/>
      <c r="X2" s="4"/>
      <c r="Y2" s="57"/>
      <c r="Z2" s="56"/>
      <c r="AA2" s="61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ht="12.75" customHeight="1">
      <c r="A3" s="126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59"/>
      <c r="P3" s="142" t="s">
        <v>67</v>
      </c>
      <c r="Q3" s="142"/>
      <c r="R3" s="142"/>
      <c r="S3" s="142"/>
      <c r="T3" s="142"/>
      <c r="U3" s="142"/>
      <c r="V3" s="143"/>
      <c r="W3" s="143"/>
      <c r="X3" s="143"/>
      <c r="Y3" s="144"/>
      <c r="Z3" s="144"/>
      <c r="AA3" s="144"/>
      <c r="AB3" s="144"/>
      <c r="AC3" s="144"/>
      <c r="AD3" s="144"/>
      <c r="AE3" s="2"/>
      <c r="AF3" s="2"/>
      <c r="AG3" s="2"/>
      <c r="AH3" s="2"/>
      <c r="AI3" s="2"/>
      <c r="AJ3" s="2"/>
      <c r="AK3" s="2"/>
      <c r="AL3" s="2"/>
      <c r="AM3" s="2"/>
    </row>
    <row r="4" spans="1:39" ht="12.75" customHeight="1" thickBo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2"/>
      <c r="O4" s="2"/>
      <c r="P4" s="134" t="s">
        <v>46</v>
      </c>
      <c r="Q4" s="134"/>
      <c r="R4" s="134"/>
      <c r="S4" s="134"/>
      <c r="T4" s="134"/>
      <c r="U4" s="134"/>
      <c r="V4" s="59"/>
      <c r="W4" s="59"/>
      <c r="X4" s="59"/>
      <c r="Y4" s="57"/>
      <c r="Z4" s="56"/>
      <c r="AA4" s="61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</row>
    <row r="5" spans="1:39" ht="12" customHeight="1" thickBot="1">
      <c r="A5" s="15"/>
      <c r="B5" s="53" t="s">
        <v>42</v>
      </c>
      <c r="C5" s="53" t="s">
        <v>45</v>
      </c>
      <c r="D5" s="55"/>
      <c r="E5" s="55"/>
      <c r="F5" s="55"/>
      <c r="G5" s="55"/>
      <c r="H5" s="55"/>
      <c r="I5" s="53" t="s">
        <v>44</v>
      </c>
      <c r="J5" s="53" t="s">
        <v>43</v>
      </c>
      <c r="K5" s="54" t="s">
        <v>42</v>
      </c>
      <c r="L5" s="53" t="s">
        <v>41</v>
      </c>
      <c r="M5" s="137" t="s">
        <v>40</v>
      </c>
      <c r="N5" s="139" t="s">
        <v>39</v>
      </c>
      <c r="O5" s="139"/>
      <c r="P5" s="140"/>
      <c r="Q5" s="140"/>
      <c r="R5" s="139"/>
      <c r="S5" s="139"/>
      <c r="T5" s="139"/>
      <c r="U5" s="139"/>
      <c r="V5" s="141"/>
      <c r="W5" s="138" t="s">
        <v>38</v>
      </c>
      <c r="X5" s="139"/>
      <c r="Y5" s="139"/>
      <c r="Z5" s="141"/>
      <c r="AA5" s="62"/>
      <c r="AB5" s="127" t="s">
        <v>57</v>
      </c>
      <c r="AC5" s="128"/>
      <c r="AD5" s="128"/>
      <c r="AE5" s="128"/>
      <c r="AF5" s="128"/>
      <c r="AG5" s="128"/>
      <c r="AH5" s="128"/>
      <c r="AI5" s="128"/>
      <c r="AJ5" s="128"/>
      <c r="AK5" s="128"/>
      <c r="AL5" s="128"/>
      <c r="AM5" s="129"/>
    </row>
    <row r="6" spans="1:39" ht="33.75" customHeight="1" thickBot="1">
      <c r="A6" s="15"/>
      <c r="B6" s="47"/>
      <c r="C6" s="47"/>
      <c r="D6" s="47"/>
      <c r="E6" s="47"/>
      <c r="F6" s="47"/>
      <c r="G6" s="47"/>
      <c r="H6" s="47"/>
      <c r="I6" s="47"/>
      <c r="J6" s="47"/>
      <c r="K6" s="47"/>
      <c r="L6" s="51"/>
      <c r="M6" s="138"/>
      <c r="N6" s="67" t="s">
        <v>48</v>
      </c>
      <c r="O6" s="68" t="s">
        <v>52</v>
      </c>
      <c r="P6" s="135" t="s">
        <v>53</v>
      </c>
      <c r="Q6" s="136"/>
      <c r="R6" s="78" t="s">
        <v>54</v>
      </c>
      <c r="S6" s="78" t="s">
        <v>55</v>
      </c>
      <c r="T6" s="78" t="s">
        <v>56</v>
      </c>
      <c r="U6" s="47" t="s">
        <v>37</v>
      </c>
      <c r="V6" s="51" t="s">
        <v>36</v>
      </c>
      <c r="W6" s="52" t="s">
        <v>35</v>
      </c>
      <c r="X6" s="47" t="s">
        <v>34</v>
      </c>
      <c r="Y6" s="47" t="s">
        <v>33</v>
      </c>
      <c r="Z6" s="51" t="s">
        <v>32</v>
      </c>
      <c r="AA6" s="65" t="s">
        <v>51</v>
      </c>
      <c r="AB6" s="83" t="s">
        <v>31</v>
      </c>
      <c r="AC6" s="84" t="s">
        <v>30</v>
      </c>
      <c r="AD6" s="85" t="s">
        <v>29</v>
      </c>
      <c r="AE6" s="85" t="s">
        <v>28</v>
      </c>
      <c r="AF6" s="85" t="s">
        <v>27</v>
      </c>
      <c r="AG6" s="85" t="s">
        <v>26</v>
      </c>
      <c r="AH6" s="85" t="s">
        <v>25</v>
      </c>
      <c r="AI6" s="85" t="s">
        <v>24</v>
      </c>
      <c r="AJ6" s="85" t="s">
        <v>23</v>
      </c>
      <c r="AK6" s="85" t="s">
        <v>22</v>
      </c>
      <c r="AL6" s="86" t="s">
        <v>21</v>
      </c>
      <c r="AM6" s="106" t="s">
        <v>20</v>
      </c>
    </row>
    <row r="7" spans="1:39" ht="12.75" customHeight="1" thickBot="1">
      <c r="A7" s="15"/>
      <c r="B7" s="49"/>
      <c r="C7" s="49"/>
      <c r="D7" s="49"/>
      <c r="E7" s="49"/>
      <c r="F7" s="50"/>
      <c r="G7" s="49"/>
      <c r="H7" s="49"/>
      <c r="I7" s="48"/>
      <c r="J7" s="48"/>
      <c r="K7" s="48"/>
      <c r="L7" s="48"/>
      <c r="M7" s="48">
        <v>1</v>
      </c>
      <c r="N7" s="47">
        <v>1</v>
      </c>
      <c r="O7" s="90">
        <v>2</v>
      </c>
      <c r="P7" s="74"/>
      <c r="Q7" s="75">
        <v>3</v>
      </c>
      <c r="R7" s="48">
        <v>4</v>
      </c>
      <c r="S7" s="48"/>
      <c r="T7" s="48">
        <v>5</v>
      </c>
      <c r="U7" s="48">
        <v>6</v>
      </c>
      <c r="V7" s="48">
        <v>7</v>
      </c>
      <c r="W7" s="46">
        <v>12</v>
      </c>
      <c r="X7" s="45">
        <v>13</v>
      </c>
      <c r="Y7" s="46">
        <v>14</v>
      </c>
      <c r="Z7" s="45">
        <v>15</v>
      </c>
      <c r="AA7" s="63">
        <v>8</v>
      </c>
      <c r="AB7" s="112">
        <v>9</v>
      </c>
      <c r="AC7" s="113">
        <v>10</v>
      </c>
      <c r="AD7" s="113">
        <v>11</v>
      </c>
      <c r="AE7" s="113">
        <v>12</v>
      </c>
      <c r="AF7" s="113">
        <v>13</v>
      </c>
      <c r="AG7" s="44">
        <v>14</v>
      </c>
      <c r="AH7" s="113">
        <v>15</v>
      </c>
      <c r="AI7" s="113">
        <v>16</v>
      </c>
      <c r="AJ7" s="113">
        <v>17</v>
      </c>
      <c r="AK7" s="113">
        <v>18</v>
      </c>
      <c r="AL7" s="113">
        <v>19</v>
      </c>
      <c r="AM7" s="107">
        <v>20</v>
      </c>
    </row>
    <row r="8" spans="1:39" ht="0.75" customHeight="1" thickBot="1">
      <c r="A8" s="15"/>
      <c r="B8" s="87"/>
      <c r="C8" s="87"/>
      <c r="D8" s="87"/>
      <c r="E8" s="87"/>
      <c r="F8" s="50"/>
      <c r="G8" s="87"/>
      <c r="H8" s="87"/>
      <c r="I8" s="48"/>
      <c r="J8" s="48"/>
      <c r="K8" s="48"/>
      <c r="L8" s="48"/>
      <c r="M8" s="48"/>
      <c r="N8" s="100" t="s">
        <v>47</v>
      </c>
      <c r="O8" s="101" t="s">
        <v>49</v>
      </c>
      <c r="P8" s="102" t="s">
        <v>61</v>
      </c>
      <c r="Q8" s="103" t="s">
        <v>61</v>
      </c>
      <c r="R8" s="104" t="s">
        <v>62</v>
      </c>
      <c r="S8" s="104" t="s">
        <v>63</v>
      </c>
      <c r="T8" s="105" t="s">
        <v>63</v>
      </c>
      <c r="U8" s="101" t="s">
        <v>64</v>
      </c>
      <c r="V8" s="63"/>
      <c r="W8" s="91"/>
      <c r="X8" s="91"/>
      <c r="Y8" s="91"/>
      <c r="Z8" s="91"/>
      <c r="AA8" s="92"/>
      <c r="AB8" s="79"/>
      <c r="AC8" s="79"/>
      <c r="AD8" s="79"/>
      <c r="AE8" s="79"/>
      <c r="AF8" s="79"/>
      <c r="AG8" s="93"/>
      <c r="AH8" s="79"/>
      <c r="AI8" s="79"/>
      <c r="AJ8" s="79"/>
      <c r="AK8" s="79"/>
      <c r="AL8" s="79"/>
      <c r="AM8" s="79"/>
    </row>
    <row r="9" spans="1:39" ht="11.25" customHeight="1">
      <c r="A9" s="15"/>
      <c r="B9" s="43">
        <v>20140115</v>
      </c>
      <c r="C9" s="43"/>
      <c r="D9" s="41" t="s">
        <v>6</v>
      </c>
      <c r="E9" s="41" t="s">
        <v>6</v>
      </c>
      <c r="F9" s="42">
        <v>451010170</v>
      </c>
      <c r="G9" s="40"/>
      <c r="H9" s="40"/>
      <c r="I9" s="41" t="s">
        <v>5</v>
      </c>
      <c r="J9" s="40" t="s">
        <v>2</v>
      </c>
      <c r="K9" s="40" t="s">
        <v>2</v>
      </c>
      <c r="L9" s="40" t="s">
        <v>2</v>
      </c>
      <c r="M9" s="39"/>
      <c r="N9" s="120" t="s">
        <v>72</v>
      </c>
      <c r="O9" s="94">
        <v>458</v>
      </c>
      <c r="P9" s="76">
        <v>1</v>
      </c>
      <c r="Q9" s="77">
        <v>2</v>
      </c>
      <c r="R9" s="95" t="s">
        <v>19</v>
      </c>
      <c r="S9" s="96" t="s">
        <v>13</v>
      </c>
      <c r="T9" s="97">
        <v>211</v>
      </c>
      <c r="U9" s="98">
        <v>1000000</v>
      </c>
      <c r="V9" s="99">
        <v>10000</v>
      </c>
      <c r="W9" s="38">
        <v>98333.96</v>
      </c>
      <c r="X9" s="38">
        <v>112100.04</v>
      </c>
      <c r="Y9" s="38">
        <v>98094</v>
      </c>
      <c r="Z9" s="38">
        <v>98094</v>
      </c>
      <c r="AA9" s="64">
        <f>SUM(AB9:AM9)</f>
        <v>36500</v>
      </c>
      <c r="AB9" s="108"/>
      <c r="AC9" s="108"/>
      <c r="AD9" s="108"/>
      <c r="AE9" s="108"/>
      <c r="AF9" s="108"/>
      <c r="AG9" s="37"/>
      <c r="AH9" s="108"/>
      <c r="AI9" s="108"/>
      <c r="AJ9" s="108"/>
      <c r="AK9" s="108"/>
      <c r="AL9" s="108"/>
      <c r="AM9" s="108">
        <v>36500</v>
      </c>
    </row>
    <row r="10" spans="1:39" ht="12.75" customHeight="1">
      <c r="A10" s="15"/>
      <c r="B10" s="36">
        <v>20140115</v>
      </c>
      <c r="C10" s="36"/>
      <c r="D10" s="34" t="s">
        <v>6</v>
      </c>
      <c r="E10" s="34" t="s">
        <v>6</v>
      </c>
      <c r="F10" s="35">
        <v>451010170</v>
      </c>
      <c r="G10" s="33"/>
      <c r="H10" s="33"/>
      <c r="I10" s="34" t="s">
        <v>5</v>
      </c>
      <c r="J10" s="33" t="s">
        <v>2</v>
      </c>
      <c r="K10" s="33" t="s">
        <v>2</v>
      </c>
      <c r="L10" s="33" t="s">
        <v>2</v>
      </c>
      <c r="M10" s="32"/>
      <c r="N10" s="66" t="s">
        <v>72</v>
      </c>
      <c r="O10" s="94">
        <v>458</v>
      </c>
      <c r="P10" s="76">
        <v>1</v>
      </c>
      <c r="Q10" s="77">
        <v>2</v>
      </c>
      <c r="R10" s="31" t="s">
        <v>19</v>
      </c>
      <c r="S10" s="69" t="s">
        <v>13</v>
      </c>
      <c r="T10" s="29">
        <v>213</v>
      </c>
      <c r="U10" s="30">
        <v>1000000</v>
      </c>
      <c r="V10" s="28">
        <v>10000</v>
      </c>
      <c r="W10" s="27">
        <v>42405</v>
      </c>
      <c r="X10" s="27">
        <v>42405</v>
      </c>
      <c r="Y10" s="27">
        <v>42405</v>
      </c>
      <c r="Z10" s="27">
        <v>28270</v>
      </c>
      <c r="AA10" s="64">
        <f t="shared" ref="AA10:AA68" si="0">SUM(AB10:AM10)</f>
        <v>4000</v>
      </c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>
        <v>4000</v>
      </c>
    </row>
    <row r="11" spans="1:39" ht="12.75" customHeight="1" thickBot="1">
      <c r="A11" s="15"/>
      <c r="B11" s="36">
        <v>20140115</v>
      </c>
      <c r="C11" s="36"/>
      <c r="D11" s="34" t="s">
        <v>6</v>
      </c>
      <c r="E11" s="34" t="s">
        <v>6</v>
      </c>
      <c r="F11" s="35">
        <v>451010170</v>
      </c>
      <c r="G11" s="33"/>
      <c r="H11" s="33"/>
      <c r="I11" s="34" t="s">
        <v>5</v>
      </c>
      <c r="J11" s="33" t="s">
        <v>2</v>
      </c>
      <c r="K11" s="33" t="s">
        <v>2</v>
      </c>
      <c r="L11" s="33" t="s">
        <v>2</v>
      </c>
      <c r="M11" s="32"/>
      <c r="N11" s="66" t="s">
        <v>72</v>
      </c>
      <c r="O11" s="94">
        <v>458</v>
      </c>
      <c r="P11" s="76">
        <v>1</v>
      </c>
      <c r="Q11" s="77">
        <v>4</v>
      </c>
      <c r="R11" s="31" t="s">
        <v>16</v>
      </c>
      <c r="S11" s="69" t="s">
        <v>13</v>
      </c>
      <c r="T11" s="29">
        <v>211</v>
      </c>
      <c r="U11" s="30">
        <v>1000000</v>
      </c>
      <c r="V11" s="28">
        <v>10000</v>
      </c>
      <c r="W11" s="27">
        <v>351000</v>
      </c>
      <c r="X11" s="27">
        <v>391000</v>
      </c>
      <c r="Y11" s="27">
        <v>391000</v>
      </c>
      <c r="Z11" s="27">
        <v>351000</v>
      </c>
      <c r="AA11" s="64">
        <f t="shared" si="0"/>
        <v>137500</v>
      </c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>
        <v>137500</v>
      </c>
    </row>
    <row r="12" spans="1:39" ht="14.25" customHeight="1">
      <c r="A12" s="15"/>
      <c r="B12" s="36">
        <v>20140115</v>
      </c>
      <c r="C12" s="36"/>
      <c r="D12" s="34" t="s">
        <v>6</v>
      </c>
      <c r="E12" s="34" t="s">
        <v>6</v>
      </c>
      <c r="F12" s="35">
        <v>451010170</v>
      </c>
      <c r="G12" s="33"/>
      <c r="H12" s="33"/>
      <c r="I12" s="34" t="s">
        <v>5</v>
      </c>
      <c r="J12" s="33" t="s">
        <v>2</v>
      </c>
      <c r="K12" s="33" t="s">
        <v>2</v>
      </c>
      <c r="L12" s="33" t="s">
        <v>2</v>
      </c>
      <c r="M12" s="32"/>
      <c r="N12" s="120" t="s">
        <v>72</v>
      </c>
      <c r="O12" s="94">
        <v>458</v>
      </c>
      <c r="P12" s="76">
        <v>1</v>
      </c>
      <c r="Q12" s="77">
        <v>4</v>
      </c>
      <c r="R12" s="31" t="s">
        <v>16</v>
      </c>
      <c r="S12" s="125">
        <v>121</v>
      </c>
      <c r="T12" s="29">
        <v>213</v>
      </c>
      <c r="U12" s="30">
        <v>1000000</v>
      </c>
      <c r="V12" s="28">
        <v>10000</v>
      </c>
      <c r="W12" s="27">
        <v>108000</v>
      </c>
      <c r="X12" s="27">
        <v>123680</v>
      </c>
      <c r="Y12" s="27">
        <v>123680</v>
      </c>
      <c r="Z12" s="27">
        <v>0</v>
      </c>
      <c r="AA12" s="64">
        <f t="shared" si="0"/>
        <v>3700</v>
      </c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>
        <v>3700</v>
      </c>
    </row>
    <row r="13" spans="1:39" ht="12.75" customHeight="1">
      <c r="A13" s="15"/>
      <c r="B13" s="36">
        <v>20140115</v>
      </c>
      <c r="C13" s="36"/>
      <c r="D13" s="34" t="s">
        <v>6</v>
      </c>
      <c r="E13" s="34" t="s">
        <v>6</v>
      </c>
      <c r="F13" s="35">
        <v>451010170</v>
      </c>
      <c r="G13" s="33"/>
      <c r="H13" s="33"/>
      <c r="I13" s="34" t="s">
        <v>5</v>
      </c>
      <c r="J13" s="33" t="s">
        <v>2</v>
      </c>
      <c r="K13" s="33" t="s">
        <v>2</v>
      </c>
      <c r="L13" s="33" t="s">
        <v>2</v>
      </c>
      <c r="M13" s="32"/>
      <c r="N13" s="66" t="s">
        <v>72</v>
      </c>
      <c r="O13" s="94">
        <v>458</v>
      </c>
      <c r="P13" s="76">
        <v>1</v>
      </c>
      <c r="Q13" s="77">
        <v>4</v>
      </c>
      <c r="R13" s="31" t="s">
        <v>16</v>
      </c>
      <c r="S13" s="125">
        <v>122</v>
      </c>
      <c r="T13" s="29">
        <v>213</v>
      </c>
      <c r="U13" s="30">
        <v>1000000</v>
      </c>
      <c r="V13" s="28">
        <v>10000</v>
      </c>
      <c r="W13" s="27">
        <v>5100</v>
      </c>
      <c r="X13" s="27">
        <v>5100</v>
      </c>
      <c r="Y13" s="27">
        <v>5100</v>
      </c>
      <c r="Z13" s="27">
        <v>5100</v>
      </c>
      <c r="AA13" s="64">
        <f t="shared" si="0"/>
        <v>0</v>
      </c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</row>
    <row r="14" spans="1:39" ht="12.75" customHeight="1" thickBot="1">
      <c r="A14" s="15"/>
      <c r="B14" s="36"/>
      <c r="C14" s="36"/>
      <c r="D14" s="34"/>
      <c r="E14" s="34"/>
      <c r="F14" s="35"/>
      <c r="G14" s="33"/>
      <c r="H14" s="33"/>
      <c r="I14" s="34"/>
      <c r="J14" s="33"/>
      <c r="K14" s="33"/>
      <c r="L14" s="33"/>
      <c r="M14" s="32"/>
      <c r="N14" s="66" t="s">
        <v>72</v>
      </c>
      <c r="O14" s="94">
        <v>458</v>
      </c>
      <c r="P14" s="76">
        <v>1</v>
      </c>
      <c r="Q14" s="77">
        <v>4</v>
      </c>
      <c r="R14" s="121">
        <v>20400</v>
      </c>
      <c r="S14" s="81">
        <v>122</v>
      </c>
      <c r="T14" s="29">
        <v>212</v>
      </c>
      <c r="U14" s="30">
        <v>1000000</v>
      </c>
      <c r="V14" s="28">
        <v>10000</v>
      </c>
      <c r="W14" s="27"/>
      <c r="X14" s="27"/>
      <c r="Y14" s="27"/>
      <c r="Z14" s="27"/>
      <c r="AA14" s="64">
        <f t="shared" si="0"/>
        <v>0</v>
      </c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</row>
    <row r="15" spans="1:39" ht="12.75" customHeight="1">
      <c r="A15" s="15"/>
      <c r="B15" s="36">
        <v>20140115</v>
      </c>
      <c r="C15" s="36"/>
      <c r="D15" s="34" t="s">
        <v>6</v>
      </c>
      <c r="E15" s="34" t="s">
        <v>6</v>
      </c>
      <c r="F15" s="35">
        <v>451010170</v>
      </c>
      <c r="G15" s="33"/>
      <c r="H15" s="33"/>
      <c r="I15" s="34" t="s">
        <v>5</v>
      </c>
      <c r="J15" s="33" t="s">
        <v>2</v>
      </c>
      <c r="K15" s="33" t="s">
        <v>2</v>
      </c>
      <c r="L15" s="33" t="s">
        <v>2</v>
      </c>
      <c r="M15" s="32"/>
      <c r="N15" s="120" t="s">
        <v>72</v>
      </c>
      <c r="O15" s="94">
        <v>458</v>
      </c>
      <c r="P15" s="76">
        <v>1</v>
      </c>
      <c r="Q15" s="77">
        <v>4</v>
      </c>
      <c r="R15" s="31" t="s">
        <v>16</v>
      </c>
      <c r="S15" s="122">
        <v>122</v>
      </c>
      <c r="T15" s="29">
        <v>213</v>
      </c>
      <c r="U15" s="30">
        <v>1000000</v>
      </c>
      <c r="V15" s="28">
        <v>10000</v>
      </c>
      <c r="W15" s="27">
        <v>15900</v>
      </c>
      <c r="X15" s="27">
        <v>15900</v>
      </c>
      <c r="Y15" s="27">
        <v>15900</v>
      </c>
      <c r="Z15" s="27">
        <v>15900</v>
      </c>
      <c r="AA15" s="64">
        <f t="shared" si="0"/>
        <v>0</v>
      </c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</row>
    <row r="16" spans="1:39" ht="12.75" customHeight="1">
      <c r="A16" s="15"/>
      <c r="B16" s="36"/>
      <c r="C16" s="36"/>
      <c r="D16" s="34"/>
      <c r="E16" s="34"/>
      <c r="F16" s="35"/>
      <c r="G16" s="33"/>
      <c r="H16" s="33"/>
      <c r="I16" s="34"/>
      <c r="J16" s="33"/>
      <c r="K16" s="33"/>
      <c r="L16" s="33"/>
      <c r="M16" s="32"/>
      <c r="N16" s="66" t="s">
        <v>72</v>
      </c>
      <c r="O16" s="94">
        <v>458</v>
      </c>
      <c r="P16" s="76">
        <v>1</v>
      </c>
      <c r="Q16" s="77">
        <v>4</v>
      </c>
      <c r="R16" s="31" t="s">
        <v>16</v>
      </c>
      <c r="S16" s="69" t="s">
        <v>10</v>
      </c>
      <c r="T16" s="29">
        <v>222</v>
      </c>
      <c r="U16" s="30">
        <v>1000000</v>
      </c>
      <c r="V16" s="28">
        <v>10000</v>
      </c>
      <c r="W16" s="27"/>
      <c r="X16" s="27"/>
      <c r="Y16" s="27"/>
      <c r="Z16" s="27"/>
      <c r="AA16" s="64">
        <f t="shared" si="0"/>
        <v>0</v>
      </c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</row>
    <row r="17" spans="1:39" ht="12.75" customHeight="1" thickBot="1">
      <c r="A17" s="15"/>
      <c r="B17" s="36">
        <v>20140115</v>
      </c>
      <c r="C17" s="36"/>
      <c r="D17" s="34" t="s">
        <v>6</v>
      </c>
      <c r="E17" s="34" t="s">
        <v>6</v>
      </c>
      <c r="F17" s="35">
        <v>451010170</v>
      </c>
      <c r="G17" s="33"/>
      <c r="H17" s="33"/>
      <c r="I17" s="34" t="s">
        <v>5</v>
      </c>
      <c r="J17" s="33" t="s">
        <v>2</v>
      </c>
      <c r="K17" s="33" t="s">
        <v>2</v>
      </c>
      <c r="L17" s="33" t="s">
        <v>2</v>
      </c>
      <c r="M17" s="32"/>
      <c r="N17" s="66" t="s">
        <v>72</v>
      </c>
      <c r="O17" s="94">
        <v>458</v>
      </c>
      <c r="P17" s="76">
        <v>1</v>
      </c>
      <c r="Q17" s="77">
        <v>4</v>
      </c>
      <c r="R17" s="31" t="s">
        <v>16</v>
      </c>
      <c r="S17" s="69" t="s">
        <v>10</v>
      </c>
      <c r="T17" s="29">
        <v>223</v>
      </c>
      <c r="U17" s="30">
        <v>1000000</v>
      </c>
      <c r="V17" s="28">
        <v>10000</v>
      </c>
      <c r="W17" s="27">
        <v>58578</v>
      </c>
      <c r="X17" s="27">
        <v>19526</v>
      </c>
      <c r="Y17" s="27">
        <v>0</v>
      </c>
      <c r="Z17" s="27">
        <v>0</v>
      </c>
      <c r="AA17" s="64">
        <f t="shared" si="0"/>
        <v>0</v>
      </c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</row>
    <row r="18" spans="1:39" ht="12.75" customHeight="1">
      <c r="A18" s="15"/>
      <c r="B18" s="36">
        <v>20140115</v>
      </c>
      <c r="C18" s="36"/>
      <c r="D18" s="34" t="s">
        <v>6</v>
      </c>
      <c r="E18" s="34" t="s">
        <v>6</v>
      </c>
      <c r="F18" s="35">
        <v>451010170</v>
      </c>
      <c r="G18" s="33"/>
      <c r="H18" s="33"/>
      <c r="I18" s="34" t="s">
        <v>5</v>
      </c>
      <c r="J18" s="33" t="s">
        <v>2</v>
      </c>
      <c r="K18" s="33" t="s">
        <v>2</v>
      </c>
      <c r="L18" s="33" t="s">
        <v>2</v>
      </c>
      <c r="M18" s="32"/>
      <c r="N18" s="120" t="s">
        <v>72</v>
      </c>
      <c r="O18" s="94">
        <v>458</v>
      </c>
      <c r="P18" s="76">
        <v>1</v>
      </c>
      <c r="Q18" s="77">
        <v>4</v>
      </c>
      <c r="R18" s="31" t="s">
        <v>16</v>
      </c>
      <c r="S18" s="69" t="s">
        <v>10</v>
      </c>
      <c r="T18" s="29">
        <v>226</v>
      </c>
      <c r="U18" s="30">
        <v>1000000</v>
      </c>
      <c r="V18" s="28">
        <v>10000</v>
      </c>
      <c r="W18" s="27">
        <v>30600</v>
      </c>
      <c r="X18" s="27">
        <v>0</v>
      </c>
      <c r="Y18" s="27">
        <v>0</v>
      </c>
      <c r="Z18" s="27">
        <v>0</v>
      </c>
      <c r="AA18" s="64">
        <f>SUM(AB18:AM18)</f>
        <v>150000</v>
      </c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>
        <v>150000</v>
      </c>
    </row>
    <row r="19" spans="1:39" ht="12.75" customHeight="1">
      <c r="A19" s="15"/>
      <c r="B19" s="36">
        <v>20140115</v>
      </c>
      <c r="C19" s="36"/>
      <c r="D19" s="34" t="s">
        <v>6</v>
      </c>
      <c r="E19" s="34" t="s">
        <v>6</v>
      </c>
      <c r="F19" s="35">
        <v>451010170</v>
      </c>
      <c r="G19" s="33"/>
      <c r="H19" s="33"/>
      <c r="I19" s="34" t="s">
        <v>5</v>
      </c>
      <c r="J19" s="33" t="s">
        <v>2</v>
      </c>
      <c r="K19" s="33" t="s">
        <v>2</v>
      </c>
      <c r="L19" s="33" t="s">
        <v>2</v>
      </c>
      <c r="M19" s="32"/>
      <c r="N19" s="66" t="s">
        <v>72</v>
      </c>
      <c r="O19" s="94">
        <v>458</v>
      </c>
      <c r="P19" s="76">
        <v>1</v>
      </c>
      <c r="Q19" s="77">
        <v>4</v>
      </c>
      <c r="R19" s="31" t="s">
        <v>16</v>
      </c>
      <c r="S19" s="69" t="s">
        <v>10</v>
      </c>
      <c r="T19" s="29">
        <v>340</v>
      </c>
      <c r="U19" s="30">
        <v>1000000</v>
      </c>
      <c r="V19" s="28">
        <v>10000</v>
      </c>
      <c r="W19" s="27">
        <v>58912</v>
      </c>
      <c r="X19" s="27">
        <v>39052</v>
      </c>
      <c r="Y19" s="27">
        <v>0</v>
      </c>
      <c r="Z19" s="27">
        <v>0</v>
      </c>
      <c r="AA19" s="64">
        <f>SUM(AB19:AM19)</f>
        <v>0</v>
      </c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</row>
    <row r="20" spans="1:39" ht="12.75" customHeight="1" thickBot="1">
      <c r="A20" s="15"/>
      <c r="B20" s="36">
        <v>20140115</v>
      </c>
      <c r="C20" s="36"/>
      <c r="D20" s="34" t="s">
        <v>6</v>
      </c>
      <c r="E20" s="34" t="s">
        <v>6</v>
      </c>
      <c r="F20" s="35">
        <v>451010170</v>
      </c>
      <c r="G20" s="33"/>
      <c r="H20" s="33"/>
      <c r="I20" s="34" t="s">
        <v>5</v>
      </c>
      <c r="J20" s="33" t="s">
        <v>2</v>
      </c>
      <c r="K20" s="33" t="s">
        <v>2</v>
      </c>
      <c r="L20" s="33" t="s">
        <v>2</v>
      </c>
      <c r="M20" s="32"/>
      <c r="N20" s="66" t="s">
        <v>72</v>
      </c>
      <c r="O20" s="94">
        <v>458</v>
      </c>
      <c r="P20" s="76">
        <v>1</v>
      </c>
      <c r="Q20" s="77">
        <v>4</v>
      </c>
      <c r="R20" s="80">
        <v>20400</v>
      </c>
      <c r="S20" s="81">
        <v>244</v>
      </c>
      <c r="T20" s="29">
        <v>225</v>
      </c>
      <c r="U20" s="30">
        <v>1000000</v>
      </c>
      <c r="V20" s="28">
        <v>10000</v>
      </c>
      <c r="W20" s="27">
        <v>12750</v>
      </c>
      <c r="X20" s="27">
        <v>12750</v>
      </c>
      <c r="Y20" s="27">
        <v>12750</v>
      </c>
      <c r="Z20" s="27">
        <v>12750</v>
      </c>
      <c r="AA20" s="64">
        <f t="shared" si="0"/>
        <v>0</v>
      </c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</row>
    <row r="21" spans="1:39" ht="12.75" customHeight="1">
      <c r="A21" s="15"/>
      <c r="B21" s="36">
        <v>20140115</v>
      </c>
      <c r="C21" s="36"/>
      <c r="D21" s="34" t="s">
        <v>6</v>
      </c>
      <c r="E21" s="34" t="s">
        <v>6</v>
      </c>
      <c r="F21" s="35">
        <v>451010170</v>
      </c>
      <c r="G21" s="33"/>
      <c r="H21" s="33"/>
      <c r="I21" s="34" t="s">
        <v>5</v>
      </c>
      <c r="J21" s="33" t="s">
        <v>2</v>
      </c>
      <c r="K21" s="33" t="s">
        <v>2</v>
      </c>
      <c r="L21" s="33" t="s">
        <v>2</v>
      </c>
      <c r="M21" s="32"/>
      <c r="N21" s="120" t="s">
        <v>72</v>
      </c>
      <c r="O21" s="94">
        <v>458</v>
      </c>
      <c r="P21" s="76">
        <v>1</v>
      </c>
      <c r="Q21" s="77">
        <v>4</v>
      </c>
      <c r="R21" s="80">
        <v>20400</v>
      </c>
      <c r="S21" s="81">
        <v>244</v>
      </c>
      <c r="T21" s="29">
        <v>310</v>
      </c>
      <c r="U21" s="30">
        <v>1000000</v>
      </c>
      <c r="V21" s="28">
        <v>10000</v>
      </c>
      <c r="W21" s="27">
        <v>12750</v>
      </c>
      <c r="X21" s="27">
        <v>12750</v>
      </c>
      <c r="Y21" s="27">
        <v>12750</v>
      </c>
      <c r="Z21" s="27">
        <v>12750</v>
      </c>
      <c r="AA21" s="64">
        <f t="shared" si="0"/>
        <v>0</v>
      </c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</row>
    <row r="22" spans="1:39" ht="12.75" customHeight="1">
      <c r="A22" s="15"/>
      <c r="B22" s="36">
        <v>20140115</v>
      </c>
      <c r="C22" s="36"/>
      <c r="D22" s="34" t="s">
        <v>6</v>
      </c>
      <c r="E22" s="34" t="s">
        <v>6</v>
      </c>
      <c r="F22" s="35">
        <v>451010170</v>
      </c>
      <c r="G22" s="33"/>
      <c r="H22" s="33"/>
      <c r="I22" s="34" t="s">
        <v>5</v>
      </c>
      <c r="J22" s="33" t="s">
        <v>2</v>
      </c>
      <c r="K22" s="33" t="s">
        <v>2</v>
      </c>
      <c r="L22" s="33" t="s">
        <v>2</v>
      </c>
      <c r="M22" s="32"/>
      <c r="N22" s="66" t="s">
        <v>72</v>
      </c>
      <c r="O22" s="94">
        <v>458</v>
      </c>
      <c r="P22" s="76">
        <v>1</v>
      </c>
      <c r="Q22" s="77">
        <v>4</v>
      </c>
      <c r="R22" s="31" t="s">
        <v>3</v>
      </c>
      <c r="S22" s="69" t="s">
        <v>4</v>
      </c>
      <c r="T22" s="29">
        <v>251</v>
      </c>
      <c r="U22" s="30">
        <v>1012703</v>
      </c>
      <c r="V22" s="28">
        <v>10000</v>
      </c>
      <c r="W22" s="27">
        <v>5001</v>
      </c>
      <c r="X22" s="27">
        <v>5001</v>
      </c>
      <c r="Y22" s="27">
        <v>5000</v>
      </c>
      <c r="Z22" s="27">
        <v>4998</v>
      </c>
      <c r="AA22" s="64">
        <f t="shared" si="0"/>
        <v>0</v>
      </c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</row>
    <row r="23" spans="1:39" ht="12.75" customHeight="1" thickBot="1">
      <c r="A23" s="15"/>
      <c r="B23" s="36">
        <v>20140115</v>
      </c>
      <c r="C23" s="36"/>
      <c r="D23" s="34" t="s">
        <v>6</v>
      </c>
      <c r="E23" s="34" t="s">
        <v>6</v>
      </c>
      <c r="F23" s="35">
        <v>451010170</v>
      </c>
      <c r="G23" s="33"/>
      <c r="H23" s="33"/>
      <c r="I23" s="34" t="s">
        <v>5</v>
      </c>
      <c r="J23" s="33" t="s">
        <v>2</v>
      </c>
      <c r="K23" s="33" t="s">
        <v>2</v>
      </c>
      <c r="L23" s="33" t="s">
        <v>2</v>
      </c>
      <c r="M23" s="32"/>
      <c r="N23" s="66" t="s">
        <v>72</v>
      </c>
      <c r="O23" s="94">
        <v>458</v>
      </c>
      <c r="P23" s="76">
        <v>1</v>
      </c>
      <c r="Q23" s="77">
        <v>4</v>
      </c>
      <c r="R23" s="31" t="s">
        <v>16</v>
      </c>
      <c r="S23" s="69" t="s">
        <v>18</v>
      </c>
      <c r="T23" s="29">
        <v>290</v>
      </c>
      <c r="U23" s="30">
        <v>1000024</v>
      </c>
      <c r="V23" s="28">
        <v>0</v>
      </c>
      <c r="W23" s="27">
        <v>8000</v>
      </c>
      <c r="X23" s="27">
        <v>0</v>
      </c>
      <c r="Y23" s="27">
        <v>0</v>
      </c>
      <c r="Z23" s="27">
        <v>0</v>
      </c>
      <c r="AA23" s="64">
        <f t="shared" si="0"/>
        <v>0</v>
      </c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</row>
    <row r="24" spans="1:39" ht="12.75" customHeight="1">
      <c r="A24" s="15"/>
      <c r="B24" s="36">
        <v>20140115</v>
      </c>
      <c r="C24" s="36"/>
      <c r="D24" s="34" t="s">
        <v>6</v>
      </c>
      <c r="E24" s="34" t="s">
        <v>6</v>
      </c>
      <c r="F24" s="35">
        <v>451010170</v>
      </c>
      <c r="G24" s="33"/>
      <c r="H24" s="33"/>
      <c r="I24" s="34" t="s">
        <v>5</v>
      </c>
      <c r="J24" s="33" t="s">
        <v>2</v>
      </c>
      <c r="K24" s="33" t="s">
        <v>2</v>
      </c>
      <c r="L24" s="33" t="s">
        <v>2</v>
      </c>
      <c r="M24" s="32"/>
      <c r="N24" s="120" t="s">
        <v>72</v>
      </c>
      <c r="O24" s="94">
        <v>458</v>
      </c>
      <c r="P24" s="76">
        <v>1</v>
      </c>
      <c r="Q24" s="77">
        <v>4</v>
      </c>
      <c r="R24" s="31" t="s">
        <v>16</v>
      </c>
      <c r="S24" s="81">
        <v>851</v>
      </c>
      <c r="T24" s="29">
        <v>290</v>
      </c>
      <c r="U24" s="30">
        <v>1000025</v>
      </c>
      <c r="V24" s="28">
        <v>10000</v>
      </c>
      <c r="W24" s="27">
        <v>25000</v>
      </c>
      <c r="X24" s="27">
        <v>17000</v>
      </c>
      <c r="Y24" s="27">
        <v>0</v>
      </c>
      <c r="Z24" s="27">
        <v>0</v>
      </c>
      <c r="AA24" s="64">
        <f>SUM(AB24:AK24)</f>
        <v>0</v>
      </c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</row>
    <row r="25" spans="1:39" ht="12.75" customHeight="1">
      <c r="A25" s="15"/>
      <c r="B25" s="36"/>
      <c r="C25" s="36"/>
      <c r="D25" s="34"/>
      <c r="E25" s="34"/>
      <c r="F25" s="35"/>
      <c r="G25" s="33"/>
      <c r="H25" s="33"/>
      <c r="I25" s="34"/>
      <c r="J25" s="33"/>
      <c r="K25" s="33"/>
      <c r="L25" s="33"/>
      <c r="M25" s="32"/>
      <c r="N25" s="66" t="s">
        <v>72</v>
      </c>
      <c r="O25" s="94">
        <v>458</v>
      </c>
      <c r="P25" s="76">
        <v>1</v>
      </c>
      <c r="Q25" s="77">
        <v>4</v>
      </c>
      <c r="R25" s="80">
        <v>20400</v>
      </c>
      <c r="S25" s="81">
        <v>852</v>
      </c>
      <c r="T25" s="29">
        <v>290</v>
      </c>
      <c r="U25" s="30">
        <v>1000026</v>
      </c>
      <c r="V25" s="28">
        <v>10000</v>
      </c>
      <c r="W25" s="27"/>
      <c r="X25" s="27"/>
      <c r="Y25" s="27"/>
      <c r="Z25" s="27"/>
      <c r="AA25" s="64">
        <f>SUM(AB25:AM25)</f>
        <v>0</v>
      </c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</row>
    <row r="26" spans="1:39" ht="12.75" customHeight="1" thickBot="1">
      <c r="A26" s="15"/>
      <c r="B26" s="36">
        <v>20140115</v>
      </c>
      <c r="C26" s="36"/>
      <c r="D26" s="34" t="s">
        <v>6</v>
      </c>
      <c r="E26" s="34" t="s">
        <v>6</v>
      </c>
      <c r="F26" s="35">
        <v>451010170</v>
      </c>
      <c r="G26" s="33"/>
      <c r="H26" s="33"/>
      <c r="I26" s="34" t="s">
        <v>5</v>
      </c>
      <c r="J26" s="33" t="s">
        <v>2</v>
      </c>
      <c r="K26" s="33" t="s">
        <v>2</v>
      </c>
      <c r="L26" s="33" t="s">
        <v>2</v>
      </c>
      <c r="M26" s="32"/>
      <c r="N26" s="66" t="s">
        <v>72</v>
      </c>
      <c r="O26" s="94">
        <v>458</v>
      </c>
      <c r="P26" s="76">
        <v>1</v>
      </c>
      <c r="Q26" s="77">
        <v>4</v>
      </c>
      <c r="R26" s="31" t="s">
        <v>16</v>
      </c>
      <c r="S26" s="69" t="s">
        <v>17</v>
      </c>
      <c r="T26" s="29">
        <v>290</v>
      </c>
      <c r="U26" s="30">
        <v>1000027</v>
      </c>
      <c r="V26" s="28">
        <v>10000</v>
      </c>
      <c r="W26" s="27">
        <v>3000</v>
      </c>
      <c r="X26" s="27">
        <v>3000</v>
      </c>
      <c r="Y26" s="27">
        <v>0</v>
      </c>
      <c r="Z26" s="27">
        <v>0</v>
      </c>
      <c r="AA26" s="64">
        <f t="shared" si="0"/>
        <v>0</v>
      </c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</row>
    <row r="27" spans="1:39" ht="12" customHeight="1">
      <c r="A27" s="15"/>
      <c r="B27" s="36">
        <v>20140115</v>
      </c>
      <c r="C27" s="36"/>
      <c r="D27" s="34" t="s">
        <v>6</v>
      </c>
      <c r="E27" s="34" t="s">
        <v>6</v>
      </c>
      <c r="F27" s="35">
        <v>451010170</v>
      </c>
      <c r="G27" s="33"/>
      <c r="H27" s="33"/>
      <c r="I27" s="34" t="s">
        <v>5</v>
      </c>
      <c r="J27" s="33" t="s">
        <v>2</v>
      </c>
      <c r="K27" s="33" t="s">
        <v>2</v>
      </c>
      <c r="L27" s="33" t="s">
        <v>2</v>
      </c>
      <c r="M27" s="32"/>
      <c r="N27" s="120" t="s">
        <v>72</v>
      </c>
      <c r="O27" s="94">
        <v>458</v>
      </c>
      <c r="P27" s="76">
        <v>1</v>
      </c>
      <c r="Q27" s="77">
        <v>11</v>
      </c>
      <c r="R27" s="31" t="s">
        <v>14</v>
      </c>
      <c r="S27" s="69" t="s">
        <v>15</v>
      </c>
      <c r="T27" s="29">
        <v>290</v>
      </c>
      <c r="U27" s="30">
        <v>1000000</v>
      </c>
      <c r="V27" s="28">
        <v>10000</v>
      </c>
      <c r="W27" s="27">
        <v>18000</v>
      </c>
      <c r="X27" s="27">
        <v>0</v>
      </c>
      <c r="Y27" s="27">
        <v>0</v>
      </c>
      <c r="Z27" s="27">
        <v>0</v>
      </c>
      <c r="AA27" s="64">
        <f t="shared" si="0"/>
        <v>0</v>
      </c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</row>
    <row r="28" spans="1:39" ht="12.75" customHeight="1">
      <c r="A28" s="15"/>
      <c r="B28" s="36">
        <v>20140115</v>
      </c>
      <c r="C28" s="36"/>
      <c r="D28" s="34" t="s">
        <v>6</v>
      </c>
      <c r="E28" s="34" t="s">
        <v>6</v>
      </c>
      <c r="F28" s="35">
        <v>451010170</v>
      </c>
      <c r="G28" s="33"/>
      <c r="H28" s="33"/>
      <c r="I28" s="34" t="s">
        <v>5</v>
      </c>
      <c r="J28" s="33" t="s">
        <v>2</v>
      </c>
      <c r="K28" s="33" t="s">
        <v>2</v>
      </c>
      <c r="L28" s="33" t="s">
        <v>2</v>
      </c>
      <c r="M28" s="32"/>
      <c r="N28" s="66" t="s">
        <v>72</v>
      </c>
      <c r="O28" s="94">
        <v>458</v>
      </c>
      <c r="P28" s="76">
        <v>1</v>
      </c>
      <c r="Q28" s="77">
        <v>13</v>
      </c>
      <c r="R28" s="31" t="s">
        <v>3</v>
      </c>
      <c r="S28" s="69" t="s">
        <v>4</v>
      </c>
      <c r="T28" s="29">
        <v>251</v>
      </c>
      <c r="U28" s="30">
        <v>1000000</v>
      </c>
      <c r="V28" s="28">
        <v>10000</v>
      </c>
      <c r="W28" s="27">
        <v>305000</v>
      </c>
      <c r="X28" s="27">
        <v>0</v>
      </c>
      <c r="Y28" s="27">
        <v>0</v>
      </c>
      <c r="Z28" s="27">
        <v>0</v>
      </c>
      <c r="AA28" s="64">
        <f t="shared" si="0"/>
        <v>0</v>
      </c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</row>
    <row r="29" spans="1:39" ht="12.75" customHeight="1" thickBot="1">
      <c r="A29" s="15"/>
      <c r="B29" s="36"/>
      <c r="C29" s="36"/>
      <c r="D29" s="34"/>
      <c r="E29" s="34"/>
      <c r="F29" s="35"/>
      <c r="G29" s="33"/>
      <c r="H29" s="33"/>
      <c r="I29" s="34"/>
      <c r="J29" s="33"/>
      <c r="K29" s="33"/>
      <c r="L29" s="33"/>
      <c r="M29" s="32"/>
      <c r="N29" s="66" t="s">
        <v>72</v>
      </c>
      <c r="O29" s="94">
        <v>458</v>
      </c>
      <c r="P29" s="76">
        <v>1</v>
      </c>
      <c r="Q29" s="77">
        <v>13</v>
      </c>
      <c r="R29" s="80">
        <v>816901</v>
      </c>
      <c r="S29" s="81">
        <v>244</v>
      </c>
      <c r="T29" s="29">
        <v>226</v>
      </c>
      <c r="U29" s="30">
        <v>1015110</v>
      </c>
      <c r="V29" s="28">
        <v>10000</v>
      </c>
      <c r="W29" s="27"/>
      <c r="X29" s="27"/>
      <c r="Y29" s="27"/>
      <c r="Z29" s="27"/>
      <c r="AA29" s="64">
        <f>SUM(AB29:AM29)</f>
        <v>0</v>
      </c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</row>
    <row r="30" spans="1:39" ht="12.75" customHeight="1">
      <c r="A30" s="15"/>
      <c r="B30" s="36"/>
      <c r="C30" s="36"/>
      <c r="D30" s="34"/>
      <c r="E30" s="34"/>
      <c r="F30" s="35"/>
      <c r="G30" s="33"/>
      <c r="H30" s="33"/>
      <c r="I30" s="34"/>
      <c r="J30" s="33"/>
      <c r="K30" s="33"/>
      <c r="L30" s="33"/>
      <c r="M30" s="32"/>
      <c r="N30" s="120" t="s">
        <v>72</v>
      </c>
      <c r="O30" s="94">
        <v>458</v>
      </c>
      <c r="P30" s="76">
        <v>2</v>
      </c>
      <c r="Q30" s="77">
        <v>3</v>
      </c>
      <c r="R30" s="80">
        <v>8995118</v>
      </c>
      <c r="S30" s="69" t="s">
        <v>13</v>
      </c>
      <c r="T30" s="29">
        <v>222</v>
      </c>
      <c r="U30" s="30">
        <v>3000600</v>
      </c>
      <c r="V30" s="28">
        <v>10006</v>
      </c>
      <c r="W30" s="27">
        <v>11001</v>
      </c>
      <c r="X30" s="27">
        <v>11001</v>
      </c>
      <c r="Y30" s="27">
        <v>13901</v>
      </c>
      <c r="Z30" s="27">
        <v>15001</v>
      </c>
      <c r="AA30" s="64">
        <f t="shared" si="0"/>
        <v>0</v>
      </c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</row>
    <row r="31" spans="1:39" ht="12.75" customHeight="1">
      <c r="A31" s="15"/>
      <c r="B31" s="36"/>
      <c r="C31" s="36"/>
      <c r="D31" s="34"/>
      <c r="E31" s="34"/>
      <c r="F31" s="35"/>
      <c r="G31" s="33"/>
      <c r="H31" s="33"/>
      <c r="I31" s="34"/>
      <c r="J31" s="33"/>
      <c r="K31" s="33"/>
      <c r="L31" s="33"/>
      <c r="M31" s="32"/>
      <c r="N31" s="66" t="s">
        <v>72</v>
      </c>
      <c r="O31" s="94">
        <v>458</v>
      </c>
      <c r="P31" s="76">
        <v>2</v>
      </c>
      <c r="Q31" s="77">
        <v>3</v>
      </c>
      <c r="R31" s="80">
        <v>8995118</v>
      </c>
      <c r="S31" s="122">
        <v>244</v>
      </c>
      <c r="T31" s="29">
        <v>222</v>
      </c>
      <c r="U31" s="30">
        <v>3000600</v>
      </c>
      <c r="V31" s="28">
        <v>10006</v>
      </c>
      <c r="W31" s="27">
        <v>3321</v>
      </c>
      <c r="X31" s="27">
        <v>3321</v>
      </c>
      <c r="Y31" s="27">
        <v>4433</v>
      </c>
      <c r="Z31" s="27">
        <v>5321</v>
      </c>
      <c r="AA31" s="64">
        <f t="shared" si="0"/>
        <v>0</v>
      </c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</row>
    <row r="32" spans="1:39" ht="12.75" customHeight="1" thickBot="1">
      <c r="A32" s="15"/>
      <c r="B32" s="36">
        <v>20140115</v>
      </c>
      <c r="C32" s="36"/>
      <c r="D32" s="34" t="s">
        <v>6</v>
      </c>
      <c r="E32" s="34" t="s">
        <v>6</v>
      </c>
      <c r="F32" s="35">
        <v>451010170</v>
      </c>
      <c r="G32" s="33"/>
      <c r="H32" s="33"/>
      <c r="I32" s="34" t="s">
        <v>5</v>
      </c>
      <c r="J32" s="33" t="s">
        <v>2</v>
      </c>
      <c r="K32" s="33" t="s">
        <v>2</v>
      </c>
      <c r="L32" s="33" t="s">
        <v>2</v>
      </c>
      <c r="M32" s="32"/>
      <c r="N32" s="66" t="s">
        <v>72</v>
      </c>
      <c r="O32" s="94">
        <v>458</v>
      </c>
      <c r="P32" s="76">
        <v>3</v>
      </c>
      <c r="Q32" s="77">
        <v>9</v>
      </c>
      <c r="R32" s="31" t="s">
        <v>3</v>
      </c>
      <c r="S32" s="69" t="s">
        <v>4</v>
      </c>
      <c r="T32" s="29">
        <v>251</v>
      </c>
      <c r="U32" s="30">
        <v>1000000</v>
      </c>
      <c r="V32" s="28">
        <v>10000</v>
      </c>
      <c r="W32" s="27">
        <v>57501</v>
      </c>
      <c r="X32" s="27">
        <v>57501</v>
      </c>
      <c r="Y32" s="27">
        <v>57501</v>
      </c>
      <c r="Z32" s="27">
        <v>57497</v>
      </c>
      <c r="AA32" s="64">
        <f t="shared" si="0"/>
        <v>0</v>
      </c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</row>
    <row r="33" spans="1:39" ht="12.75" customHeight="1">
      <c r="A33" s="15"/>
      <c r="B33" s="36">
        <v>20140115</v>
      </c>
      <c r="C33" s="36"/>
      <c r="D33" s="34" t="s">
        <v>6</v>
      </c>
      <c r="E33" s="34" t="s">
        <v>6</v>
      </c>
      <c r="F33" s="35">
        <v>451010170</v>
      </c>
      <c r="G33" s="33"/>
      <c r="H33" s="33"/>
      <c r="I33" s="34" t="s">
        <v>5</v>
      </c>
      <c r="J33" s="33" t="s">
        <v>2</v>
      </c>
      <c r="K33" s="33" t="s">
        <v>2</v>
      </c>
      <c r="L33" s="33" t="s">
        <v>2</v>
      </c>
      <c r="M33" s="32"/>
      <c r="N33" s="120" t="s">
        <v>72</v>
      </c>
      <c r="O33" s="94">
        <v>458</v>
      </c>
      <c r="P33" s="76">
        <v>3</v>
      </c>
      <c r="Q33" s="77">
        <v>10</v>
      </c>
      <c r="R33" s="31" t="s">
        <v>12</v>
      </c>
      <c r="S33" s="69" t="s">
        <v>8</v>
      </c>
      <c r="T33" s="29">
        <v>211</v>
      </c>
      <c r="U33" s="30">
        <v>1000000</v>
      </c>
      <c r="V33" s="28">
        <v>10000</v>
      </c>
      <c r="W33" s="27">
        <v>75590</v>
      </c>
      <c r="X33" s="27">
        <v>90590</v>
      </c>
      <c r="Y33" s="27">
        <v>70590</v>
      </c>
      <c r="Z33" s="27">
        <v>77590</v>
      </c>
      <c r="AA33" s="64">
        <f t="shared" si="0"/>
        <v>8600</v>
      </c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>
        <v>8600</v>
      </c>
    </row>
    <row r="34" spans="1:39" ht="12.75" customHeight="1">
      <c r="A34" s="15"/>
      <c r="B34" s="36">
        <v>20140115</v>
      </c>
      <c r="C34" s="36"/>
      <c r="D34" s="34" t="s">
        <v>6</v>
      </c>
      <c r="E34" s="34" t="s">
        <v>6</v>
      </c>
      <c r="F34" s="35">
        <v>451010170</v>
      </c>
      <c r="G34" s="33"/>
      <c r="H34" s="33"/>
      <c r="I34" s="34" t="s">
        <v>5</v>
      </c>
      <c r="J34" s="33" t="s">
        <v>2</v>
      </c>
      <c r="K34" s="33" t="s">
        <v>2</v>
      </c>
      <c r="L34" s="33" t="s">
        <v>2</v>
      </c>
      <c r="M34" s="32"/>
      <c r="N34" s="66" t="s">
        <v>72</v>
      </c>
      <c r="O34" s="94">
        <v>458</v>
      </c>
      <c r="P34" s="76">
        <v>3</v>
      </c>
      <c r="Q34" s="77">
        <v>10</v>
      </c>
      <c r="R34" s="80">
        <v>2479900</v>
      </c>
      <c r="S34" s="69" t="s">
        <v>8</v>
      </c>
      <c r="T34" s="29">
        <v>213</v>
      </c>
      <c r="U34" s="30">
        <v>1000000</v>
      </c>
      <c r="V34" s="28">
        <v>10000</v>
      </c>
      <c r="W34" s="27">
        <v>23318</v>
      </c>
      <c r="X34" s="27">
        <v>28212</v>
      </c>
      <c r="Y34" s="27">
        <v>21318</v>
      </c>
      <c r="Z34" s="27">
        <v>24212</v>
      </c>
      <c r="AA34" s="64">
        <f t="shared" si="0"/>
        <v>1100</v>
      </c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>
        <v>1100</v>
      </c>
    </row>
    <row r="35" spans="1:39" ht="12.75" customHeight="1">
      <c r="A35" s="15"/>
      <c r="B35" s="36"/>
      <c r="C35" s="36"/>
      <c r="D35" s="34"/>
      <c r="E35" s="34"/>
      <c r="F35" s="35"/>
      <c r="G35" s="33"/>
      <c r="H35" s="33"/>
      <c r="I35" s="34"/>
      <c r="J35" s="33"/>
      <c r="K35" s="33"/>
      <c r="L35" s="33"/>
      <c r="M35" s="32"/>
      <c r="N35" s="66" t="s">
        <v>72</v>
      </c>
      <c r="O35" s="94">
        <v>458</v>
      </c>
      <c r="P35" s="76">
        <v>3</v>
      </c>
      <c r="Q35" s="77">
        <v>10</v>
      </c>
      <c r="R35" s="80">
        <v>2479900</v>
      </c>
      <c r="S35" s="81">
        <v>244</v>
      </c>
      <c r="T35" s="29">
        <v>223</v>
      </c>
      <c r="U35" s="30">
        <v>1000000</v>
      </c>
      <c r="V35" s="28">
        <v>10000</v>
      </c>
      <c r="W35" s="27">
        <v>23318</v>
      </c>
      <c r="X35" s="27">
        <v>28212</v>
      </c>
      <c r="Y35" s="27">
        <v>21318</v>
      </c>
      <c r="Z35" s="27">
        <v>24212</v>
      </c>
      <c r="AA35" s="64">
        <f t="shared" ref="AA35" si="1">SUM(AB35:AM35)</f>
        <v>0</v>
      </c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</row>
    <row r="36" spans="1:39" ht="12.75" customHeight="1" thickBot="1">
      <c r="A36" s="15"/>
      <c r="B36" s="36"/>
      <c r="C36" s="36"/>
      <c r="D36" s="34"/>
      <c r="E36" s="34"/>
      <c r="F36" s="35"/>
      <c r="G36" s="33"/>
      <c r="H36" s="33"/>
      <c r="I36" s="34"/>
      <c r="J36" s="33"/>
      <c r="K36" s="33"/>
      <c r="L36" s="33"/>
      <c r="M36" s="32"/>
      <c r="N36" s="66" t="s">
        <v>72</v>
      </c>
      <c r="O36" s="94">
        <v>458</v>
      </c>
      <c r="P36" s="76">
        <v>3</v>
      </c>
      <c r="Q36" s="77">
        <v>10</v>
      </c>
      <c r="R36" s="80">
        <v>2479900</v>
      </c>
      <c r="S36" s="81">
        <v>244</v>
      </c>
      <c r="T36" s="29">
        <v>225</v>
      </c>
      <c r="U36" s="30">
        <v>1000000</v>
      </c>
      <c r="V36" s="28">
        <v>10000</v>
      </c>
      <c r="W36" s="27"/>
      <c r="X36" s="27"/>
      <c r="Y36" s="27"/>
      <c r="Z36" s="27"/>
      <c r="AA36" s="64">
        <f t="shared" si="0"/>
        <v>0</v>
      </c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</row>
    <row r="37" spans="1:39" ht="12.75" customHeight="1">
      <c r="A37" s="15"/>
      <c r="B37" s="36">
        <v>20140115</v>
      </c>
      <c r="C37" s="36"/>
      <c r="D37" s="34" t="s">
        <v>6</v>
      </c>
      <c r="E37" s="34" t="s">
        <v>6</v>
      </c>
      <c r="F37" s="35">
        <v>451010170</v>
      </c>
      <c r="G37" s="33"/>
      <c r="H37" s="33"/>
      <c r="I37" s="34" t="s">
        <v>5</v>
      </c>
      <c r="J37" s="33" t="s">
        <v>2</v>
      </c>
      <c r="K37" s="33" t="s">
        <v>2</v>
      </c>
      <c r="L37" s="33" t="s">
        <v>2</v>
      </c>
      <c r="M37" s="32"/>
      <c r="N37" s="120" t="s">
        <v>72</v>
      </c>
      <c r="O37" s="94">
        <v>458</v>
      </c>
      <c r="P37" s="76">
        <v>3</v>
      </c>
      <c r="Q37" s="77">
        <v>10</v>
      </c>
      <c r="R37" s="31" t="s">
        <v>12</v>
      </c>
      <c r="S37" s="69" t="s">
        <v>10</v>
      </c>
      <c r="T37" s="29">
        <v>226</v>
      </c>
      <c r="U37" s="30">
        <v>1000000</v>
      </c>
      <c r="V37" s="28">
        <v>10000</v>
      </c>
      <c r="W37" s="27">
        <v>2500</v>
      </c>
      <c r="X37" s="27">
        <v>500</v>
      </c>
      <c r="Y37" s="27">
        <v>0</v>
      </c>
      <c r="Z37" s="27">
        <v>0</v>
      </c>
      <c r="AA37" s="64">
        <f t="shared" si="0"/>
        <v>0</v>
      </c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</row>
    <row r="38" spans="1:39" ht="12.75" customHeight="1">
      <c r="A38" s="15"/>
      <c r="B38" s="36">
        <v>20140115</v>
      </c>
      <c r="C38" s="36"/>
      <c r="D38" s="34" t="s">
        <v>6</v>
      </c>
      <c r="E38" s="34" t="s">
        <v>6</v>
      </c>
      <c r="F38" s="35">
        <v>451010170</v>
      </c>
      <c r="G38" s="33"/>
      <c r="H38" s="33"/>
      <c r="I38" s="34" t="s">
        <v>5</v>
      </c>
      <c r="J38" s="33" t="s">
        <v>2</v>
      </c>
      <c r="K38" s="33" t="s">
        <v>2</v>
      </c>
      <c r="L38" s="33" t="s">
        <v>2</v>
      </c>
      <c r="M38" s="32"/>
      <c r="N38" s="66" t="s">
        <v>72</v>
      </c>
      <c r="O38" s="94">
        <v>458</v>
      </c>
      <c r="P38" s="76">
        <v>3</v>
      </c>
      <c r="Q38" s="77">
        <v>10</v>
      </c>
      <c r="R38" s="31" t="s">
        <v>12</v>
      </c>
      <c r="S38" s="69" t="s">
        <v>10</v>
      </c>
      <c r="T38" s="29">
        <v>340</v>
      </c>
      <c r="U38" s="30">
        <v>1000000</v>
      </c>
      <c r="V38" s="28">
        <v>10000</v>
      </c>
      <c r="W38" s="27">
        <v>92000</v>
      </c>
      <c r="X38" s="27">
        <v>0</v>
      </c>
      <c r="Y38" s="27">
        <v>0</v>
      </c>
      <c r="Z38" s="27">
        <v>0</v>
      </c>
      <c r="AA38" s="64">
        <f t="shared" si="0"/>
        <v>0</v>
      </c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</row>
    <row r="39" spans="1:39" ht="12.75" customHeight="1" thickBot="1">
      <c r="A39" s="15"/>
      <c r="B39" s="36">
        <v>20140115</v>
      </c>
      <c r="C39" s="36"/>
      <c r="D39" s="34" t="s">
        <v>6</v>
      </c>
      <c r="E39" s="34" t="s">
        <v>6</v>
      </c>
      <c r="F39" s="35">
        <v>451010170</v>
      </c>
      <c r="G39" s="33"/>
      <c r="H39" s="33"/>
      <c r="I39" s="34" t="s">
        <v>5</v>
      </c>
      <c r="J39" s="33" t="s">
        <v>2</v>
      </c>
      <c r="K39" s="33" t="s">
        <v>2</v>
      </c>
      <c r="L39" s="33" t="s">
        <v>2</v>
      </c>
      <c r="M39" s="32"/>
      <c r="N39" s="66" t="s">
        <v>72</v>
      </c>
      <c r="O39" s="94">
        <v>458</v>
      </c>
      <c r="P39" s="76">
        <v>4</v>
      </c>
      <c r="Q39" s="77">
        <v>9</v>
      </c>
      <c r="R39" s="80">
        <v>816901</v>
      </c>
      <c r="S39" s="81">
        <v>244</v>
      </c>
      <c r="T39" s="29">
        <v>226</v>
      </c>
      <c r="U39" s="88">
        <v>1014110</v>
      </c>
      <c r="V39" s="28">
        <v>10000</v>
      </c>
      <c r="W39" s="27">
        <v>0</v>
      </c>
      <c r="X39" s="27">
        <v>13000</v>
      </c>
      <c r="Y39" s="27">
        <v>0</v>
      </c>
      <c r="Z39" s="27">
        <v>0</v>
      </c>
      <c r="AA39" s="64">
        <f t="shared" si="0"/>
        <v>0</v>
      </c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</row>
    <row r="40" spans="1:39" ht="12.75" customHeight="1">
      <c r="A40" s="15"/>
      <c r="B40" s="36"/>
      <c r="C40" s="36"/>
      <c r="D40" s="34"/>
      <c r="E40" s="34"/>
      <c r="F40" s="35"/>
      <c r="G40" s="33"/>
      <c r="H40" s="33"/>
      <c r="I40" s="34"/>
      <c r="J40" s="33"/>
      <c r="K40" s="33"/>
      <c r="L40" s="33"/>
      <c r="M40" s="32"/>
      <c r="N40" s="120" t="s">
        <v>72</v>
      </c>
      <c r="O40" s="94">
        <v>458</v>
      </c>
      <c r="P40" s="76">
        <v>4</v>
      </c>
      <c r="Q40" s="77">
        <v>9</v>
      </c>
      <c r="R40" s="80">
        <v>6000200</v>
      </c>
      <c r="S40" s="81">
        <v>244</v>
      </c>
      <c r="T40" s="29">
        <v>225</v>
      </c>
      <c r="U40" s="88" t="s">
        <v>66</v>
      </c>
      <c r="V40" s="28">
        <v>10000</v>
      </c>
      <c r="W40" s="27">
        <v>0</v>
      </c>
      <c r="X40" s="27">
        <v>13000</v>
      </c>
      <c r="Y40" s="27">
        <v>0</v>
      </c>
      <c r="Z40" s="27">
        <v>0</v>
      </c>
      <c r="AA40" s="64">
        <f t="shared" si="0"/>
        <v>-174358.29</v>
      </c>
      <c r="AB40" s="26"/>
      <c r="AC40" s="26"/>
      <c r="AD40" s="26"/>
      <c r="AE40" s="26"/>
      <c r="AF40" s="26"/>
      <c r="AG40" s="26"/>
      <c r="AH40" s="26">
        <v>-174358.29</v>
      </c>
      <c r="AI40" s="26"/>
      <c r="AJ40" s="26"/>
      <c r="AK40" s="26"/>
      <c r="AL40" s="26"/>
      <c r="AM40" s="116"/>
    </row>
    <row r="41" spans="1:39" ht="12.75" customHeight="1" thickBot="1">
      <c r="A41" s="15"/>
      <c r="B41" s="36"/>
      <c r="C41" s="36"/>
      <c r="D41" s="34"/>
      <c r="E41" s="34"/>
      <c r="F41" s="35"/>
      <c r="G41" s="33"/>
      <c r="H41" s="33"/>
      <c r="I41" s="34"/>
      <c r="J41" s="33"/>
      <c r="K41" s="33"/>
      <c r="L41" s="33"/>
      <c r="M41" s="32"/>
      <c r="N41" s="66" t="s">
        <v>72</v>
      </c>
      <c r="O41" s="94">
        <v>458</v>
      </c>
      <c r="P41" s="76">
        <v>4</v>
      </c>
      <c r="Q41" s="77">
        <v>9</v>
      </c>
      <c r="R41" s="80">
        <v>6000200</v>
      </c>
      <c r="S41" s="81">
        <v>244</v>
      </c>
      <c r="T41" s="29">
        <v>340</v>
      </c>
      <c r="U41" s="30">
        <v>1000000</v>
      </c>
      <c r="V41" s="28">
        <v>10000</v>
      </c>
      <c r="W41" s="27"/>
      <c r="X41" s="27"/>
      <c r="Y41" s="27"/>
      <c r="Z41" s="27"/>
      <c r="AA41" s="64">
        <f>SUM(AB41:AM41)</f>
        <v>0</v>
      </c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</row>
    <row r="42" spans="1:39" ht="12.75" customHeight="1" thickBot="1">
      <c r="A42" s="15"/>
      <c r="B42" s="36">
        <v>20140115</v>
      </c>
      <c r="C42" s="36"/>
      <c r="D42" s="34" t="s">
        <v>6</v>
      </c>
      <c r="E42" s="34" t="s">
        <v>6</v>
      </c>
      <c r="F42" s="35">
        <v>451010170</v>
      </c>
      <c r="G42" s="33"/>
      <c r="H42" s="33"/>
      <c r="I42" s="34" t="s">
        <v>5</v>
      </c>
      <c r="J42" s="33" t="s">
        <v>2</v>
      </c>
      <c r="K42" s="33" t="s">
        <v>2</v>
      </c>
      <c r="L42" s="33" t="s">
        <v>2</v>
      </c>
      <c r="M42" s="32"/>
      <c r="N42" s="120" t="s">
        <v>72</v>
      </c>
      <c r="O42" s="94">
        <v>458</v>
      </c>
      <c r="P42" s="76">
        <v>5</v>
      </c>
      <c r="Q42" s="77">
        <v>2</v>
      </c>
      <c r="R42" s="80">
        <v>7950000</v>
      </c>
      <c r="S42" s="81">
        <v>244</v>
      </c>
      <c r="T42" s="29">
        <v>225</v>
      </c>
      <c r="U42" s="123" t="s">
        <v>74</v>
      </c>
      <c r="V42" s="28">
        <v>10000</v>
      </c>
      <c r="W42" s="27">
        <v>44997</v>
      </c>
      <c r="X42" s="27">
        <v>44997</v>
      </c>
      <c r="Y42" s="27">
        <v>52997</v>
      </c>
      <c r="Z42" s="27">
        <v>44997</v>
      </c>
      <c r="AA42" s="64">
        <f t="shared" ref="AA42" si="2">SUM(AB42:AM42)</f>
        <v>0</v>
      </c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</row>
    <row r="43" spans="1:39" ht="12.75" customHeight="1" thickBot="1">
      <c r="A43" s="15"/>
      <c r="B43" s="36"/>
      <c r="C43" s="36"/>
      <c r="D43" s="34"/>
      <c r="E43" s="34"/>
      <c r="F43" s="35"/>
      <c r="G43" s="33"/>
      <c r="H43" s="33"/>
      <c r="I43" s="34"/>
      <c r="J43" s="33"/>
      <c r="K43" s="33"/>
      <c r="L43" s="33"/>
      <c r="M43" s="32"/>
      <c r="N43" s="120" t="s">
        <v>72</v>
      </c>
      <c r="O43" s="94">
        <v>458</v>
      </c>
      <c r="P43" s="76">
        <v>5</v>
      </c>
      <c r="Q43" s="77">
        <v>2</v>
      </c>
      <c r="R43" s="80">
        <v>7950000</v>
      </c>
      <c r="S43" s="81">
        <v>244</v>
      </c>
      <c r="T43" s="29">
        <v>225</v>
      </c>
      <c r="U43" s="123" t="s">
        <v>73</v>
      </c>
      <c r="V43" s="28">
        <v>10000</v>
      </c>
      <c r="W43" s="27">
        <v>44997</v>
      </c>
      <c r="X43" s="27">
        <v>44997</v>
      </c>
      <c r="Y43" s="27">
        <v>52997</v>
      </c>
      <c r="Z43" s="27">
        <v>44997</v>
      </c>
      <c r="AA43" s="64">
        <f t="shared" ref="AA43:AA44" si="3">SUM(AB43:AM43)</f>
        <v>0</v>
      </c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</row>
    <row r="44" spans="1:39" ht="12.75" customHeight="1">
      <c r="A44" s="15"/>
      <c r="B44" s="36">
        <v>20140115</v>
      </c>
      <c r="C44" s="36"/>
      <c r="D44" s="34" t="s">
        <v>6</v>
      </c>
      <c r="E44" s="34" t="s">
        <v>6</v>
      </c>
      <c r="F44" s="35">
        <v>451010170</v>
      </c>
      <c r="G44" s="33"/>
      <c r="H44" s="33"/>
      <c r="I44" s="34" t="s">
        <v>5</v>
      </c>
      <c r="J44" s="33" t="s">
        <v>2</v>
      </c>
      <c r="K44" s="33" t="s">
        <v>2</v>
      </c>
      <c r="L44" s="33" t="s">
        <v>2</v>
      </c>
      <c r="M44" s="32"/>
      <c r="N44" s="120" t="s">
        <v>72</v>
      </c>
      <c r="O44" s="94">
        <v>458</v>
      </c>
      <c r="P44" s="76">
        <v>5</v>
      </c>
      <c r="Q44" s="77">
        <v>2</v>
      </c>
      <c r="R44" s="80">
        <v>7950000</v>
      </c>
      <c r="S44" s="81">
        <v>244</v>
      </c>
      <c r="T44" s="29">
        <v>225</v>
      </c>
      <c r="U44" s="123" t="s">
        <v>75</v>
      </c>
      <c r="V44" s="28">
        <v>10000</v>
      </c>
      <c r="W44" s="27">
        <v>44997</v>
      </c>
      <c r="X44" s="27">
        <v>44997</v>
      </c>
      <c r="Y44" s="27">
        <v>52997</v>
      </c>
      <c r="Z44" s="27">
        <v>44997</v>
      </c>
      <c r="AA44" s="64">
        <f t="shared" si="3"/>
        <v>0</v>
      </c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</row>
    <row r="45" spans="1:39" ht="12.75" customHeight="1">
      <c r="A45" s="15"/>
      <c r="B45" s="36">
        <v>20140115</v>
      </c>
      <c r="C45" s="36"/>
      <c r="D45" s="34" t="s">
        <v>6</v>
      </c>
      <c r="E45" s="34" t="s">
        <v>6</v>
      </c>
      <c r="F45" s="35">
        <v>451010170</v>
      </c>
      <c r="G45" s="33"/>
      <c r="H45" s="33"/>
      <c r="I45" s="34" t="s">
        <v>5</v>
      </c>
      <c r="J45" s="33" t="s">
        <v>2</v>
      </c>
      <c r="K45" s="33" t="s">
        <v>2</v>
      </c>
      <c r="L45" s="33" t="s">
        <v>2</v>
      </c>
      <c r="M45" s="32"/>
      <c r="N45" s="66" t="s">
        <v>72</v>
      </c>
      <c r="O45" s="94">
        <v>458</v>
      </c>
      <c r="P45" s="76">
        <v>5</v>
      </c>
      <c r="Q45" s="77">
        <v>2</v>
      </c>
      <c r="R45" s="80">
        <v>7950000</v>
      </c>
      <c r="S45" s="81">
        <v>244</v>
      </c>
      <c r="T45" s="29">
        <v>226</v>
      </c>
      <c r="U45" s="123" t="s">
        <v>74</v>
      </c>
      <c r="V45" s="28">
        <v>10000</v>
      </c>
      <c r="W45" s="27">
        <v>91374</v>
      </c>
      <c r="X45" s="27">
        <v>91374</v>
      </c>
      <c r="Y45" s="27">
        <v>91374</v>
      </c>
      <c r="Z45" s="27">
        <v>91374</v>
      </c>
      <c r="AA45" s="64">
        <f t="shared" si="0"/>
        <v>0</v>
      </c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</row>
    <row r="46" spans="1:39" ht="12.75" customHeight="1">
      <c r="A46" s="15"/>
      <c r="B46" s="36"/>
      <c r="C46" s="36"/>
      <c r="D46" s="34"/>
      <c r="E46" s="34"/>
      <c r="F46" s="35"/>
      <c r="G46" s="33"/>
      <c r="H46" s="33"/>
      <c r="I46" s="34"/>
      <c r="J46" s="33"/>
      <c r="K46" s="33"/>
      <c r="L46" s="33"/>
      <c r="M46" s="32"/>
      <c r="N46" s="66" t="s">
        <v>72</v>
      </c>
      <c r="O46" s="94">
        <v>458</v>
      </c>
      <c r="P46" s="76">
        <v>5</v>
      </c>
      <c r="Q46" s="77">
        <v>2</v>
      </c>
      <c r="R46" s="80">
        <v>7950000</v>
      </c>
      <c r="S46" s="81">
        <v>244</v>
      </c>
      <c r="T46" s="29">
        <v>226</v>
      </c>
      <c r="U46" s="123" t="s">
        <v>75</v>
      </c>
      <c r="V46" s="28">
        <v>10000</v>
      </c>
      <c r="W46" s="27"/>
      <c r="X46" s="27"/>
      <c r="Y46" s="27"/>
      <c r="Z46" s="27"/>
      <c r="AA46" s="64">
        <f t="shared" si="0"/>
        <v>0</v>
      </c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</row>
    <row r="47" spans="1:39" ht="12.75" customHeight="1">
      <c r="A47" s="15"/>
      <c r="B47" s="36"/>
      <c r="C47" s="36"/>
      <c r="D47" s="34"/>
      <c r="E47" s="34"/>
      <c r="F47" s="35"/>
      <c r="G47" s="33"/>
      <c r="H47" s="33"/>
      <c r="I47" s="34"/>
      <c r="J47" s="33"/>
      <c r="K47" s="33"/>
      <c r="L47" s="33"/>
      <c r="M47" s="32"/>
      <c r="N47" s="124" t="s">
        <v>72</v>
      </c>
      <c r="O47" s="94">
        <v>458</v>
      </c>
      <c r="P47" s="76">
        <v>5</v>
      </c>
      <c r="Q47" s="77">
        <v>3</v>
      </c>
      <c r="R47" s="80">
        <v>6000100</v>
      </c>
      <c r="S47" s="81">
        <v>244</v>
      </c>
      <c r="T47" s="29">
        <v>225</v>
      </c>
      <c r="U47" s="30">
        <v>1000000</v>
      </c>
      <c r="V47" s="89" t="s">
        <v>58</v>
      </c>
      <c r="W47" s="27"/>
      <c r="X47" s="27"/>
      <c r="Y47" s="27"/>
      <c r="Z47" s="27"/>
      <c r="AA47" s="64">
        <f t="shared" ref="AA47" si="4">SUM(AB47:AM47)</f>
        <v>20000</v>
      </c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>
        <v>20000</v>
      </c>
    </row>
    <row r="48" spans="1:39" ht="12.75" customHeight="1" thickBot="1">
      <c r="A48" s="15"/>
      <c r="B48" s="36"/>
      <c r="C48" s="36"/>
      <c r="D48" s="34"/>
      <c r="E48" s="34"/>
      <c r="F48" s="35"/>
      <c r="G48" s="33"/>
      <c r="H48" s="33"/>
      <c r="I48" s="34"/>
      <c r="J48" s="33"/>
      <c r="K48" s="33"/>
      <c r="L48" s="33"/>
      <c r="M48" s="32"/>
      <c r="N48" s="66" t="s">
        <v>72</v>
      </c>
      <c r="O48" s="94">
        <v>458</v>
      </c>
      <c r="P48" s="110">
        <v>5</v>
      </c>
      <c r="Q48" s="111">
        <v>3</v>
      </c>
      <c r="R48" s="80">
        <v>6000500</v>
      </c>
      <c r="S48" s="81">
        <v>111</v>
      </c>
      <c r="T48" s="29">
        <v>211</v>
      </c>
      <c r="U48" s="30">
        <v>1000000</v>
      </c>
      <c r="V48" s="89">
        <v>10000</v>
      </c>
      <c r="W48" s="27"/>
      <c r="X48" s="27"/>
      <c r="Y48" s="27"/>
      <c r="Z48" s="27"/>
      <c r="AA48" s="64">
        <f>SUM(AB48:AM48)</f>
        <v>-15000</v>
      </c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>
        <v>-15000</v>
      </c>
      <c r="AM48" s="26"/>
    </row>
    <row r="49" spans="1:39" ht="12.75" customHeight="1">
      <c r="A49" s="15"/>
      <c r="B49" s="36">
        <v>20140115</v>
      </c>
      <c r="C49" s="36"/>
      <c r="D49" s="34" t="s">
        <v>6</v>
      </c>
      <c r="E49" s="34" t="s">
        <v>6</v>
      </c>
      <c r="F49" s="35">
        <v>451010170</v>
      </c>
      <c r="G49" s="33"/>
      <c r="H49" s="33"/>
      <c r="I49" s="34" t="s">
        <v>5</v>
      </c>
      <c r="J49" s="33" t="s">
        <v>2</v>
      </c>
      <c r="K49" s="33" t="s">
        <v>2</v>
      </c>
      <c r="L49" s="33" t="s">
        <v>2</v>
      </c>
      <c r="M49" s="32"/>
      <c r="N49" s="120" t="s">
        <v>72</v>
      </c>
      <c r="O49" s="94">
        <v>458</v>
      </c>
      <c r="P49" s="110">
        <v>5</v>
      </c>
      <c r="Q49" s="111">
        <v>3</v>
      </c>
      <c r="R49" s="80">
        <v>6000500</v>
      </c>
      <c r="S49" s="81">
        <v>111</v>
      </c>
      <c r="T49" s="29">
        <v>213</v>
      </c>
      <c r="U49" s="88" t="s">
        <v>66</v>
      </c>
      <c r="V49" s="28">
        <v>10000</v>
      </c>
      <c r="W49" s="27">
        <v>212700</v>
      </c>
      <c r="X49" s="27">
        <v>0</v>
      </c>
      <c r="Y49" s="27">
        <v>0</v>
      </c>
      <c r="Z49" s="27">
        <v>0</v>
      </c>
      <c r="AA49" s="64">
        <f t="shared" si="0"/>
        <v>15000</v>
      </c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>
        <v>15000</v>
      </c>
    </row>
    <row r="50" spans="1:39" ht="12.75" customHeight="1">
      <c r="A50" s="15"/>
      <c r="B50" s="36">
        <v>20140115</v>
      </c>
      <c r="C50" s="36"/>
      <c r="D50" s="34" t="s">
        <v>6</v>
      </c>
      <c r="E50" s="34" t="s">
        <v>6</v>
      </c>
      <c r="F50" s="35">
        <v>451010170</v>
      </c>
      <c r="G50" s="33"/>
      <c r="H50" s="33"/>
      <c r="I50" s="34" t="s">
        <v>5</v>
      </c>
      <c r="J50" s="33" t="s">
        <v>2</v>
      </c>
      <c r="K50" s="33" t="s">
        <v>2</v>
      </c>
      <c r="L50" s="33" t="s">
        <v>2</v>
      </c>
      <c r="M50" s="32"/>
      <c r="N50" s="66" t="s">
        <v>72</v>
      </c>
      <c r="O50" s="94">
        <v>458</v>
      </c>
      <c r="P50" s="76">
        <v>5</v>
      </c>
      <c r="Q50" s="77">
        <v>3</v>
      </c>
      <c r="R50" s="109" t="s">
        <v>11</v>
      </c>
      <c r="S50" s="69" t="s">
        <v>10</v>
      </c>
      <c r="T50" s="29">
        <v>225</v>
      </c>
      <c r="U50" s="30">
        <v>1000000</v>
      </c>
      <c r="V50" s="28">
        <v>10000</v>
      </c>
      <c r="W50" s="27">
        <v>470238.88</v>
      </c>
      <c r="X50" s="27">
        <v>0</v>
      </c>
      <c r="Y50" s="27">
        <v>0</v>
      </c>
      <c r="Z50" s="27">
        <v>0</v>
      </c>
      <c r="AA50" s="64">
        <f t="shared" si="0"/>
        <v>0</v>
      </c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</row>
    <row r="51" spans="1:39" ht="12.75" customHeight="1" thickBot="1">
      <c r="A51" s="15"/>
      <c r="B51" s="36"/>
      <c r="C51" s="36"/>
      <c r="D51" s="34"/>
      <c r="E51" s="34"/>
      <c r="F51" s="35"/>
      <c r="G51" s="33"/>
      <c r="H51" s="33"/>
      <c r="I51" s="34"/>
      <c r="J51" s="33"/>
      <c r="K51" s="33"/>
      <c r="L51" s="33"/>
      <c r="M51" s="32"/>
      <c r="N51" s="66" t="s">
        <v>72</v>
      </c>
      <c r="O51" s="94">
        <v>458</v>
      </c>
      <c r="P51" s="70">
        <v>5</v>
      </c>
      <c r="Q51" s="71">
        <v>3</v>
      </c>
      <c r="R51" s="80">
        <v>6000500</v>
      </c>
      <c r="S51" s="81">
        <v>244</v>
      </c>
      <c r="T51" s="29">
        <v>340</v>
      </c>
      <c r="U51" s="88">
        <v>10000000</v>
      </c>
      <c r="V51" s="28">
        <v>10000</v>
      </c>
      <c r="W51" s="27"/>
      <c r="X51" s="27"/>
      <c r="Y51" s="27"/>
      <c r="Z51" s="27"/>
      <c r="AA51" s="64">
        <f t="shared" si="0"/>
        <v>0</v>
      </c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</row>
    <row r="52" spans="1:39" ht="12.75" customHeight="1">
      <c r="A52" s="15"/>
      <c r="B52" s="36">
        <v>20140115</v>
      </c>
      <c r="C52" s="36"/>
      <c r="D52" s="34" t="s">
        <v>6</v>
      </c>
      <c r="E52" s="34" t="s">
        <v>6</v>
      </c>
      <c r="F52" s="35">
        <v>451010170</v>
      </c>
      <c r="G52" s="33"/>
      <c r="H52" s="33"/>
      <c r="I52" s="34" t="s">
        <v>5</v>
      </c>
      <c r="J52" s="33" t="s">
        <v>2</v>
      </c>
      <c r="K52" s="33" t="s">
        <v>2</v>
      </c>
      <c r="L52" s="33" t="s">
        <v>2</v>
      </c>
      <c r="M52" s="32"/>
      <c r="N52" s="120" t="s">
        <v>72</v>
      </c>
      <c r="O52" s="94">
        <v>458</v>
      </c>
      <c r="P52" s="76">
        <v>5</v>
      </c>
      <c r="Q52" s="77">
        <v>3</v>
      </c>
      <c r="R52" s="80">
        <v>7950000</v>
      </c>
      <c r="S52" s="69" t="s">
        <v>10</v>
      </c>
      <c r="T52" s="29">
        <v>310</v>
      </c>
      <c r="U52" s="30">
        <v>1014710</v>
      </c>
      <c r="V52" s="28">
        <v>10000</v>
      </c>
      <c r="W52" s="27">
        <v>235500</v>
      </c>
      <c r="X52" s="27">
        <v>235500</v>
      </c>
      <c r="Y52" s="27">
        <v>235500</v>
      </c>
      <c r="Z52" s="27">
        <v>1500</v>
      </c>
      <c r="AA52" s="64">
        <f t="shared" si="0"/>
        <v>0</v>
      </c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</row>
    <row r="53" spans="1:39" ht="12.75" customHeight="1">
      <c r="A53" s="15"/>
      <c r="B53" s="36"/>
      <c r="C53" s="36"/>
      <c r="D53" s="34"/>
      <c r="E53" s="34"/>
      <c r="F53" s="35"/>
      <c r="G53" s="33"/>
      <c r="H53" s="33"/>
      <c r="I53" s="34"/>
      <c r="J53" s="33"/>
      <c r="K53" s="33"/>
      <c r="L53" s="33"/>
      <c r="M53" s="32"/>
      <c r="N53" s="66" t="s">
        <v>72</v>
      </c>
      <c r="O53" s="94">
        <v>458</v>
      </c>
      <c r="P53" s="76">
        <v>5</v>
      </c>
      <c r="Q53" s="77">
        <v>3</v>
      </c>
      <c r="R53" s="80">
        <v>7950000</v>
      </c>
      <c r="S53" s="81">
        <v>244</v>
      </c>
      <c r="T53" s="29">
        <v>310</v>
      </c>
      <c r="U53" s="88">
        <v>1008910</v>
      </c>
      <c r="V53" s="28">
        <v>10000</v>
      </c>
      <c r="W53" s="27"/>
      <c r="X53" s="27"/>
      <c r="Y53" s="27"/>
      <c r="Z53" s="27"/>
      <c r="AA53" s="64">
        <f t="shared" si="0"/>
        <v>0</v>
      </c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</row>
    <row r="54" spans="1:39" ht="12.75" customHeight="1" thickBot="1">
      <c r="A54" s="15"/>
      <c r="B54" s="36">
        <v>20140115</v>
      </c>
      <c r="C54" s="36"/>
      <c r="D54" s="34" t="s">
        <v>6</v>
      </c>
      <c r="E54" s="34" t="s">
        <v>6</v>
      </c>
      <c r="F54" s="35">
        <v>451010170</v>
      </c>
      <c r="G54" s="33"/>
      <c r="H54" s="33"/>
      <c r="I54" s="34" t="s">
        <v>5</v>
      </c>
      <c r="J54" s="33" t="s">
        <v>2</v>
      </c>
      <c r="K54" s="33" t="s">
        <v>2</v>
      </c>
      <c r="L54" s="33" t="s">
        <v>2</v>
      </c>
      <c r="M54" s="32"/>
      <c r="N54" s="66" t="s">
        <v>72</v>
      </c>
      <c r="O54" s="94">
        <v>458</v>
      </c>
      <c r="P54" s="76">
        <v>5</v>
      </c>
      <c r="Q54" s="77">
        <v>3</v>
      </c>
      <c r="R54" s="31" t="s">
        <v>11</v>
      </c>
      <c r="S54" s="69" t="s">
        <v>10</v>
      </c>
      <c r="T54" s="29">
        <v>340</v>
      </c>
      <c r="U54" s="30">
        <v>1000000</v>
      </c>
      <c r="V54" s="28">
        <v>10000</v>
      </c>
      <c r="W54" s="27">
        <v>207000</v>
      </c>
      <c r="X54" s="27">
        <v>153000</v>
      </c>
      <c r="Y54" s="27">
        <v>45000</v>
      </c>
      <c r="Z54" s="27">
        <v>45000</v>
      </c>
      <c r="AA54" s="64">
        <f t="shared" si="0"/>
        <v>0</v>
      </c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</row>
    <row r="55" spans="1:39" ht="12.75" customHeight="1">
      <c r="A55" s="15"/>
      <c r="B55" s="36"/>
      <c r="C55" s="36"/>
      <c r="D55" s="34"/>
      <c r="E55" s="34"/>
      <c r="F55" s="35"/>
      <c r="G55" s="33"/>
      <c r="H55" s="33"/>
      <c r="I55" s="34"/>
      <c r="J55" s="33"/>
      <c r="K55" s="33"/>
      <c r="L55" s="33"/>
      <c r="M55" s="32"/>
      <c r="N55" s="120" t="s">
        <v>72</v>
      </c>
      <c r="O55" s="94">
        <v>458</v>
      </c>
      <c r="P55" s="76">
        <v>7</v>
      </c>
      <c r="Q55" s="77">
        <v>2</v>
      </c>
      <c r="R55" s="80">
        <v>7950000</v>
      </c>
      <c r="S55" s="81">
        <v>244</v>
      </c>
      <c r="T55" s="29">
        <v>310</v>
      </c>
      <c r="U55" s="30">
        <v>1012510</v>
      </c>
      <c r="V55" s="28">
        <v>10000</v>
      </c>
      <c r="W55" s="27">
        <v>15615</v>
      </c>
      <c r="X55" s="27">
        <v>15615</v>
      </c>
      <c r="Y55" s="27">
        <v>19615</v>
      </c>
      <c r="Z55" s="27">
        <v>15615</v>
      </c>
      <c r="AA55" s="64">
        <f t="shared" ref="AA55" si="5">SUM(AB55:AM55)</f>
        <v>0</v>
      </c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</row>
    <row r="56" spans="1:39" ht="12.75" customHeight="1">
      <c r="A56" s="15"/>
      <c r="B56" s="36">
        <v>20140115</v>
      </c>
      <c r="C56" s="36"/>
      <c r="D56" s="34" t="s">
        <v>6</v>
      </c>
      <c r="E56" s="34" t="s">
        <v>6</v>
      </c>
      <c r="F56" s="35">
        <v>451010170</v>
      </c>
      <c r="G56" s="33"/>
      <c r="H56" s="33"/>
      <c r="I56" s="34" t="s">
        <v>5</v>
      </c>
      <c r="J56" s="33" t="s">
        <v>2</v>
      </c>
      <c r="K56" s="33" t="s">
        <v>2</v>
      </c>
      <c r="L56" s="33" t="s">
        <v>2</v>
      </c>
      <c r="M56" s="32"/>
      <c r="N56" s="66" t="s">
        <v>72</v>
      </c>
      <c r="O56" s="94">
        <v>458</v>
      </c>
      <c r="P56" s="76">
        <v>7</v>
      </c>
      <c r="Q56" s="77">
        <v>2</v>
      </c>
      <c r="R56" s="80">
        <v>7950000</v>
      </c>
      <c r="S56" s="81">
        <v>244</v>
      </c>
      <c r="T56" s="29">
        <v>225</v>
      </c>
      <c r="U56" s="30">
        <v>1012610</v>
      </c>
      <c r="V56" s="28">
        <v>10000</v>
      </c>
      <c r="W56" s="27">
        <v>15615</v>
      </c>
      <c r="X56" s="27">
        <v>15615</v>
      </c>
      <c r="Y56" s="27">
        <v>19615</v>
      </c>
      <c r="Z56" s="27">
        <v>15615</v>
      </c>
      <c r="AA56" s="64">
        <f t="shared" si="0"/>
        <v>0</v>
      </c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</row>
    <row r="57" spans="1:39" ht="12.75" customHeight="1" thickBot="1">
      <c r="A57" s="15"/>
      <c r="B57" s="36">
        <v>20140115</v>
      </c>
      <c r="C57" s="36"/>
      <c r="D57" s="34" t="s">
        <v>6</v>
      </c>
      <c r="E57" s="34" t="s">
        <v>6</v>
      </c>
      <c r="F57" s="35">
        <v>451010170</v>
      </c>
      <c r="G57" s="33"/>
      <c r="H57" s="33"/>
      <c r="I57" s="34" t="s">
        <v>5</v>
      </c>
      <c r="J57" s="33" t="s">
        <v>2</v>
      </c>
      <c r="K57" s="33" t="s">
        <v>2</v>
      </c>
      <c r="L57" s="33" t="s">
        <v>2</v>
      </c>
      <c r="M57" s="32"/>
      <c r="N57" s="66" t="s">
        <v>72</v>
      </c>
      <c r="O57" s="94">
        <v>458</v>
      </c>
      <c r="P57" s="76">
        <v>7</v>
      </c>
      <c r="Q57" s="77">
        <v>7</v>
      </c>
      <c r="R57" s="31" t="s">
        <v>9</v>
      </c>
      <c r="S57" s="69" t="s">
        <v>8</v>
      </c>
      <c r="T57" s="29">
        <v>211</v>
      </c>
      <c r="U57" s="30">
        <v>1000000</v>
      </c>
      <c r="V57" s="28">
        <v>10000</v>
      </c>
      <c r="W57" s="27">
        <v>4716</v>
      </c>
      <c r="X57" s="27">
        <v>4716</v>
      </c>
      <c r="Y57" s="27">
        <v>5235.8</v>
      </c>
      <c r="Z57" s="27">
        <v>4716</v>
      </c>
      <c r="AA57" s="64">
        <f t="shared" si="0"/>
        <v>0</v>
      </c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</row>
    <row r="58" spans="1:39" ht="12.75" customHeight="1">
      <c r="A58" s="15"/>
      <c r="B58" s="36">
        <v>20140115</v>
      </c>
      <c r="C58" s="36"/>
      <c r="D58" s="34" t="s">
        <v>6</v>
      </c>
      <c r="E58" s="34" t="s">
        <v>6</v>
      </c>
      <c r="F58" s="35">
        <v>451010170</v>
      </c>
      <c r="G58" s="33"/>
      <c r="H58" s="33"/>
      <c r="I58" s="34" t="s">
        <v>5</v>
      </c>
      <c r="J58" s="33" t="s">
        <v>2</v>
      </c>
      <c r="K58" s="33" t="s">
        <v>2</v>
      </c>
      <c r="L58" s="33" t="s">
        <v>2</v>
      </c>
      <c r="M58" s="32"/>
      <c r="N58" s="120" t="s">
        <v>72</v>
      </c>
      <c r="O58" s="94">
        <v>458</v>
      </c>
      <c r="P58" s="76">
        <v>7</v>
      </c>
      <c r="Q58" s="77">
        <v>7</v>
      </c>
      <c r="R58" s="31" t="s">
        <v>9</v>
      </c>
      <c r="S58" s="81">
        <v>111</v>
      </c>
      <c r="T58" s="29">
        <v>213</v>
      </c>
      <c r="U58" s="30">
        <v>1000000</v>
      </c>
      <c r="V58" s="28">
        <v>10000</v>
      </c>
      <c r="W58" s="27">
        <v>125.55</v>
      </c>
      <c r="X58" s="27">
        <v>125.55</v>
      </c>
      <c r="Y58" s="27">
        <v>125.55</v>
      </c>
      <c r="Z58" s="27">
        <v>125.55</v>
      </c>
      <c r="AA58" s="64">
        <f t="shared" si="0"/>
        <v>0</v>
      </c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</row>
    <row r="59" spans="1:39" ht="12.75" customHeight="1">
      <c r="A59" s="15"/>
      <c r="B59" s="36"/>
      <c r="C59" s="36"/>
      <c r="D59" s="34"/>
      <c r="E59" s="34"/>
      <c r="F59" s="35"/>
      <c r="G59" s="33"/>
      <c r="H59" s="33"/>
      <c r="I59" s="34"/>
      <c r="J59" s="33"/>
      <c r="K59" s="33"/>
      <c r="L59" s="33"/>
      <c r="M59" s="32"/>
      <c r="N59" s="66" t="s">
        <v>72</v>
      </c>
      <c r="O59" s="94">
        <v>458</v>
      </c>
      <c r="P59" s="76">
        <v>7</v>
      </c>
      <c r="Q59" s="77">
        <v>7</v>
      </c>
      <c r="R59" s="80">
        <v>4310100</v>
      </c>
      <c r="S59" s="81">
        <v>244</v>
      </c>
      <c r="T59" s="29">
        <v>226</v>
      </c>
      <c r="U59" s="30">
        <v>1000000</v>
      </c>
      <c r="V59" s="28">
        <v>10000</v>
      </c>
      <c r="W59" s="27"/>
      <c r="X59" s="27"/>
      <c r="Y59" s="27"/>
      <c r="Z59" s="27"/>
      <c r="AA59" s="64">
        <v>0</v>
      </c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</row>
    <row r="60" spans="1:39" ht="12.75" customHeight="1" thickBot="1">
      <c r="A60" s="15"/>
      <c r="B60" s="36">
        <v>20140115</v>
      </c>
      <c r="C60" s="36"/>
      <c r="D60" s="34" t="s">
        <v>6</v>
      </c>
      <c r="E60" s="34" t="s">
        <v>6</v>
      </c>
      <c r="F60" s="35">
        <v>451010170</v>
      </c>
      <c r="G60" s="33"/>
      <c r="H60" s="33"/>
      <c r="I60" s="34" t="s">
        <v>5</v>
      </c>
      <c r="J60" s="33" t="s">
        <v>2</v>
      </c>
      <c r="K60" s="33" t="s">
        <v>2</v>
      </c>
      <c r="L60" s="33" t="s">
        <v>2</v>
      </c>
      <c r="M60" s="32"/>
      <c r="N60" s="66" t="s">
        <v>72</v>
      </c>
      <c r="O60" s="94">
        <v>458</v>
      </c>
      <c r="P60" s="76">
        <v>7</v>
      </c>
      <c r="Q60" s="77">
        <v>7</v>
      </c>
      <c r="R60" s="31" t="s">
        <v>3</v>
      </c>
      <c r="S60" s="69" t="s">
        <v>4</v>
      </c>
      <c r="T60" s="29">
        <v>251</v>
      </c>
      <c r="U60" s="30">
        <v>1000000</v>
      </c>
      <c r="V60" s="28">
        <v>10000</v>
      </c>
      <c r="W60" s="27">
        <v>10092</v>
      </c>
      <c r="X60" s="27">
        <v>10092</v>
      </c>
      <c r="Y60" s="27">
        <v>10092</v>
      </c>
      <c r="Z60" s="27">
        <v>6724</v>
      </c>
      <c r="AA60" s="64">
        <f t="shared" si="0"/>
        <v>0</v>
      </c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</row>
    <row r="61" spans="1:39" ht="12.75" customHeight="1">
      <c r="A61" s="15"/>
      <c r="B61" s="36"/>
      <c r="C61" s="36"/>
      <c r="D61" s="34"/>
      <c r="E61" s="34"/>
      <c r="F61" s="35"/>
      <c r="G61" s="33"/>
      <c r="H61" s="33"/>
      <c r="I61" s="34"/>
      <c r="J61" s="33"/>
      <c r="K61" s="33"/>
      <c r="L61" s="33"/>
      <c r="M61" s="32"/>
      <c r="N61" s="120" t="s">
        <v>72</v>
      </c>
      <c r="O61" s="94">
        <v>458</v>
      </c>
      <c r="P61" s="76">
        <v>8</v>
      </c>
      <c r="Q61" s="77">
        <v>1</v>
      </c>
      <c r="R61" s="80">
        <v>4409900</v>
      </c>
      <c r="S61" s="81">
        <v>244</v>
      </c>
      <c r="T61" s="29">
        <v>310</v>
      </c>
      <c r="U61" s="30">
        <v>1000000</v>
      </c>
      <c r="V61" s="28">
        <v>10000</v>
      </c>
      <c r="W61" s="27"/>
      <c r="X61" s="27"/>
      <c r="Y61" s="27"/>
      <c r="Z61" s="27"/>
      <c r="AA61" s="64">
        <f>SUM(AB61:AM61)</f>
        <v>0</v>
      </c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</row>
    <row r="62" spans="1:39" ht="12.75" customHeight="1">
      <c r="A62" s="15"/>
      <c r="B62" s="36"/>
      <c r="C62" s="36"/>
      <c r="D62" s="34"/>
      <c r="E62" s="34"/>
      <c r="F62" s="35"/>
      <c r="G62" s="33"/>
      <c r="H62" s="33"/>
      <c r="I62" s="34"/>
      <c r="J62" s="33"/>
      <c r="K62" s="33"/>
      <c r="L62" s="33"/>
      <c r="M62" s="32"/>
      <c r="N62" s="66" t="s">
        <v>72</v>
      </c>
      <c r="O62" s="94">
        <v>458</v>
      </c>
      <c r="P62" s="76">
        <v>10</v>
      </c>
      <c r="Q62" s="77">
        <v>3</v>
      </c>
      <c r="R62" s="117">
        <v>5140100</v>
      </c>
      <c r="S62" s="81">
        <v>111</v>
      </c>
      <c r="T62" s="29">
        <v>211</v>
      </c>
      <c r="U62" s="30">
        <v>1000000</v>
      </c>
      <c r="V62" s="28">
        <v>10000</v>
      </c>
      <c r="W62" s="27"/>
      <c r="X62" s="27"/>
      <c r="Y62" s="27"/>
      <c r="Z62" s="27"/>
      <c r="AA62" s="64">
        <f>SUM(AB62:AM62)</f>
        <v>-143903</v>
      </c>
      <c r="AB62" s="26">
        <v>-30000</v>
      </c>
      <c r="AC62" s="26">
        <v>-13000</v>
      </c>
      <c r="AD62" s="26">
        <v>-13000</v>
      </c>
      <c r="AE62" s="26">
        <v>-13000</v>
      </c>
      <c r="AF62" s="26">
        <v>-13000</v>
      </c>
      <c r="AG62" s="26">
        <v>-13000</v>
      </c>
      <c r="AH62" s="26">
        <v>-13000</v>
      </c>
      <c r="AI62" s="26">
        <v>-13000</v>
      </c>
      <c r="AJ62" s="26">
        <v>-13000</v>
      </c>
      <c r="AK62" s="26">
        <v>-9903</v>
      </c>
      <c r="AL62" s="26"/>
      <c r="AM62" s="26"/>
    </row>
    <row r="63" spans="1:39" ht="12.75" customHeight="1" thickBot="1">
      <c r="A63" s="15"/>
      <c r="B63" s="36">
        <v>20140115</v>
      </c>
      <c r="C63" s="36"/>
      <c r="D63" s="34" t="s">
        <v>6</v>
      </c>
      <c r="E63" s="34" t="s">
        <v>6</v>
      </c>
      <c r="F63" s="35">
        <v>451010170</v>
      </c>
      <c r="G63" s="33"/>
      <c r="H63" s="33"/>
      <c r="I63" s="34" t="s">
        <v>5</v>
      </c>
      <c r="J63" s="33" t="s">
        <v>2</v>
      </c>
      <c r="K63" s="33" t="s">
        <v>2</v>
      </c>
      <c r="L63" s="33" t="s">
        <v>2</v>
      </c>
      <c r="M63" s="32"/>
      <c r="N63" s="66" t="s">
        <v>72</v>
      </c>
      <c r="O63" s="94">
        <v>458</v>
      </c>
      <c r="P63" s="76">
        <v>10</v>
      </c>
      <c r="Q63" s="77">
        <v>3</v>
      </c>
      <c r="R63" s="117">
        <v>5140100</v>
      </c>
      <c r="S63" s="81">
        <v>111</v>
      </c>
      <c r="T63" s="29">
        <v>213</v>
      </c>
      <c r="U63" s="30">
        <v>1000000</v>
      </c>
      <c r="V63" s="28">
        <v>10000</v>
      </c>
      <c r="W63" s="27">
        <v>424092</v>
      </c>
      <c r="X63" s="27">
        <v>424092</v>
      </c>
      <c r="Y63" s="27">
        <v>424092</v>
      </c>
      <c r="Z63" s="27">
        <v>282724</v>
      </c>
      <c r="AA63" s="64">
        <f>AB63+AC63+AD63+AE63+AF63+AG63+AH63+AI63+AJ63+AK63</f>
        <v>-43138.71</v>
      </c>
      <c r="AB63" s="26">
        <v>-9000</v>
      </c>
      <c r="AC63" s="26">
        <v>-3900</v>
      </c>
      <c r="AD63" s="26">
        <v>-3900</v>
      </c>
      <c r="AE63" s="26">
        <v>-3900</v>
      </c>
      <c r="AF63" s="26">
        <v>-3900</v>
      </c>
      <c r="AG63" s="26">
        <v>-3900</v>
      </c>
      <c r="AH63" s="26">
        <v>-3900</v>
      </c>
      <c r="AI63" s="26">
        <v>-3900</v>
      </c>
      <c r="AJ63" s="26">
        <v>-3900</v>
      </c>
      <c r="AK63" s="26">
        <v>-2938.71</v>
      </c>
      <c r="AL63" s="26"/>
      <c r="AM63" s="26"/>
    </row>
    <row r="64" spans="1:39" ht="12.75" customHeight="1">
      <c r="A64" s="15"/>
      <c r="B64" s="36"/>
      <c r="C64" s="36"/>
      <c r="D64" s="34"/>
      <c r="E64" s="34"/>
      <c r="F64" s="35"/>
      <c r="G64" s="33"/>
      <c r="H64" s="33"/>
      <c r="I64" s="34"/>
      <c r="J64" s="33"/>
      <c r="K64" s="33"/>
      <c r="L64" s="33"/>
      <c r="M64" s="32"/>
      <c r="N64" s="120" t="s">
        <v>72</v>
      </c>
      <c r="O64" s="94">
        <v>458</v>
      </c>
      <c r="P64" s="76">
        <v>10</v>
      </c>
      <c r="Q64" s="77">
        <v>3</v>
      </c>
      <c r="R64" s="117">
        <v>5140100</v>
      </c>
      <c r="S64" s="81">
        <v>244</v>
      </c>
      <c r="T64" s="29">
        <v>211</v>
      </c>
      <c r="U64" s="30">
        <v>1000000</v>
      </c>
      <c r="V64" s="28">
        <v>10000</v>
      </c>
      <c r="W64" s="27"/>
      <c r="X64" s="27"/>
      <c r="Y64" s="27"/>
      <c r="Z64" s="27"/>
      <c r="AA64" s="64">
        <f>SUM(AB64:AM64)</f>
        <v>0</v>
      </c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</row>
    <row r="65" spans="1:39" ht="12.75" customHeight="1">
      <c r="A65" s="15"/>
      <c r="B65" s="36">
        <v>20140115</v>
      </c>
      <c r="C65" s="36"/>
      <c r="D65" s="34" t="s">
        <v>6</v>
      </c>
      <c r="E65" s="34" t="s">
        <v>6</v>
      </c>
      <c r="F65" s="35">
        <v>451010170</v>
      </c>
      <c r="G65" s="33"/>
      <c r="H65" s="33"/>
      <c r="I65" s="34" t="s">
        <v>5</v>
      </c>
      <c r="J65" s="33" t="s">
        <v>2</v>
      </c>
      <c r="K65" s="33" t="s">
        <v>2</v>
      </c>
      <c r="L65" s="33" t="s">
        <v>2</v>
      </c>
      <c r="M65" s="32"/>
      <c r="N65" s="66" t="s">
        <v>72</v>
      </c>
      <c r="O65" s="94">
        <v>458</v>
      </c>
      <c r="P65" s="76">
        <v>11</v>
      </c>
      <c r="Q65" s="77">
        <v>2</v>
      </c>
      <c r="R65" s="80">
        <v>5129700</v>
      </c>
      <c r="S65" s="81">
        <v>111</v>
      </c>
      <c r="T65" s="29">
        <v>211</v>
      </c>
      <c r="U65" s="30">
        <v>1000000</v>
      </c>
      <c r="V65" s="28">
        <v>10000</v>
      </c>
      <c r="W65" s="27">
        <v>35133.78</v>
      </c>
      <c r="X65" s="27">
        <v>34724.22</v>
      </c>
      <c r="Y65" s="27">
        <v>0</v>
      </c>
      <c r="Z65" s="27">
        <v>0</v>
      </c>
      <c r="AA65" s="64">
        <f>SUM(AB65:AM65)</f>
        <v>0</v>
      </c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</row>
    <row r="66" spans="1:39" ht="12.75" hidden="1" customHeight="1">
      <c r="A66" s="15"/>
      <c r="B66" s="36">
        <v>20140115</v>
      </c>
      <c r="C66" s="36"/>
      <c r="D66" s="34" t="s">
        <v>6</v>
      </c>
      <c r="E66" s="34" t="s">
        <v>6</v>
      </c>
      <c r="F66" s="35">
        <v>451010170</v>
      </c>
      <c r="G66" s="33"/>
      <c r="H66" s="33"/>
      <c r="I66" s="34" t="s">
        <v>5</v>
      </c>
      <c r="J66" s="33" t="s">
        <v>2</v>
      </c>
      <c r="K66" s="33" t="s">
        <v>2</v>
      </c>
      <c r="L66" s="33" t="s">
        <v>2</v>
      </c>
      <c r="M66" s="32"/>
      <c r="N66" s="66" t="s">
        <v>72</v>
      </c>
      <c r="O66" s="94">
        <v>458</v>
      </c>
      <c r="P66" s="76">
        <v>11</v>
      </c>
      <c r="Q66" s="77">
        <v>2</v>
      </c>
      <c r="R66" s="31" t="s">
        <v>7</v>
      </c>
      <c r="S66" s="69" t="s">
        <v>8</v>
      </c>
      <c r="T66" s="29">
        <v>213</v>
      </c>
      <c r="U66" s="30">
        <v>1000000</v>
      </c>
      <c r="V66" s="28">
        <v>10000</v>
      </c>
      <c r="W66" s="27">
        <v>8244</v>
      </c>
      <c r="X66" s="27">
        <v>8244</v>
      </c>
      <c r="Y66" s="27">
        <v>0</v>
      </c>
      <c r="Z66" s="27">
        <v>0</v>
      </c>
      <c r="AA66" s="64">
        <f t="shared" si="0"/>
        <v>0</v>
      </c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</row>
    <row r="67" spans="1:39" ht="12.75" hidden="1" customHeight="1">
      <c r="A67" s="15"/>
      <c r="B67" s="36">
        <v>20140115</v>
      </c>
      <c r="C67" s="36"/>
      <c r="D67" s="34" t="s">
        <v>6</v>
      </c>
      <c r="E67" s="34" t="s">
        <v>6</v>
      </c>
      <c r="F67" s="35">
        <v>451010170</v>
      </c>
      <c r="G67" s="33"/>
      <c r="H67" s="33"/>
      <c r="I67" s="34" t="s">
        <v>5</v>
      </c>
      <c r="J67" s="33" t="s">
        <v>2</v>
      </c>
      <c r="K67" s="33" t="s">
        <v>2</v>
      </c>
      <c r="L67" s="33" t="s">
        <v>2</v>
      </c>
      <c r="M67" s="32"/>
      <c r="N67" s="120" t="s">
        <v>72</v>
      </c>
      <c r="O67" s="94">
        <v>458</v>
      </c>
      <c r="P67" s="76">
        <v>11</v>
      </c>
      <c r="Q67" s="77">
        <v>2</v>
      </c>
      <c r="R67" s="31" t="s">
        <v>3</v>
      </c>
      <c r="S67" s="69" t="s">
        <v>4</v>
      </c>
      <c r="T67" s="29">
        <v>251</v>
      </c>
      <c r="U67" s="30">
        <v>1000000</v>
      </c>
      <c r="V67" s="28">
        <v>10000</v>
      </c>
      <c r="W67" s="27">
        <v>22092</v>
      </c>
      <c r="X67" s="27">
        <v>22092</v>
      </c>
      <c r="Y67" s="27">
        <v>22092</v>
      </c>
      <c r="Z67" s="27">
        <v>14724</v>
      </c>
      <c r="AA67" s="64">
        <f t="shared" si="0"/>
        <v>0</v>
      </c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</row>
    <row r="68" spans="1:39" ht="12.75" customHeight="1" thickBot="1">
      <c r="A68" s="15"/>
      <c r="B68" s="25">
        <v>20140115</v>
      </c>
      <c r="C68" s="25"/>
      <c r="D68" s="23" t="s">
        <v>6</v>
      </c>
      <c r="E68" s="23" t="s">
        <v>6</v>
      </c>
      <c r="F68" s="24">
        <v>451010170</v>
      </c>
      <c r="G68" s="22"/>
      <c r="H68" s="22"/>
      <c r="I68" s="23" t="s">
        <v>5</v>
      </c>
      <c r="J68" s="22" t="s">
        <v>2</v>
      </c>
      <c r="K68" s="22" t="s">
        <v>2</v>
      </c>
      <c r="L68" s="22" t="s">
        <v>2</v>
      </c>
      <c r="M68" s="21"/>
      <c r="N68" s="66" t="s">
        <v>72</v>
      </c>
      <c r="O68" s="94">
        <v>458</v>
      </c>
      <c r="P68" s="72">
        <v>11</v>
      </c>
      <c r="Q68" s="73">
        <v>2</v>
      </c>
      <c r="R68" s="114">
        <v>5129700</v>
      </c>
      <c r="S68" s="115">
        <v>111</v>
      </c>
      <c r="T68" s="19">
        <v>213</v>
      </c>
      <c r="U68" s="20">
        <v>1000000</v>
      </c>
      <c r="V68" s="18">
        <v>10000</v>
      </c>
      <c r="W68" s="17">
        <v>2007312</v>
      </c>
      <c r="X68" s="17">
        <v>2007310</v>
      </c>
      <c r="Y68" s="17">
        <v>2007309</v>
      </c>
      <c r="Z68" s="17">
        <v>1338206</v>
      </c>
      <c r="AA68" s="64">
        <f t="shared" si="0"/>
        <v>0</v>
      </c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</row>
    <row r="69" spans="1:39" ht="12.75" customHeight="1" thickBot="1">
      <c r="A69" s="15"/>
      <c r="B69" s="14"/>
      <c r="C69" s="10"/>
      <c r="D69" s="12"/>
      <c r="E69" s="13"/>
      <c r="F69" s="10"/>
      <c r="G69" s="12"/>
      <c r="H69" s="12"/>
      <c r="I69" s="12"/>
      <c r="J69" s="12"/>
      <c r="K69" s="12"/>
      <c r="L69" s="12"/>
      <c r="M69" s="11"/>
      <c r="N69" s="66" t="s">
        <v>72</v>
      </c>
      <c r="O69" s="11"/>
      <c r="P69" s="12"/>
      <c r="Q69" s="12"/>
      <c r="R69" s="10"/>
      <c r="S69" s="10"/>
      <c r="T69" s="10"/>
      <c r="U69" s="10"/>
      <c r="V69" s="9"/>
      <c r="W69" s="8">
        <v>5314802.17</v>
      </c>
      <c r="X69" s="7">
        <v>4157279.81</v>
      </c>
      <c r="Y69" s="7">
        <v>3891995.35</v>
      </c>
      <c r="Z69" s="7">
        <v>2656196.5499999998</v>
      </c>
      <c r="AA69" s="82">
        <f>SUM(AA9:AA68)</f>
        <v>-7.2759576141834259E-12</v>
      </c>
      <c r="AB69" s="82">
        <f t="shared" ref="AB69:AM69" si="6">SUM(AB9:AB68)</f>
        <v>-39000</v>
      </c>
      <c r="AC69" s="82">
        <f t="shared" si="6"/>
        <v>-16900</v>
      </c>
      <c r="AD69" s="82">
        <f t="shared" si="6"/>
        <v>-16900</v>
      </c>
      <c r="AE69" s="82">
        <f t="shared" si="6"/>
        <v>-16900</v>
      </c>
      <c r="AF69" s="82">
        <f t="shared" si="6"/>
        <v>-16900</v>
      </c>
      <c r="AG69" s="82">
        <f t="shared" si="6"/>
        <v>-16900</v>
      </c>
      <c r="AH69" s="82">
        <f t="shared" si="6"/>
        <v>-191258.29</v>
      </c>
      <c r="AI69" s="82">
        <f t="shared" si="6"/>
        <v>-16900</v>
      </c>
      <c r="AJ69" s="82">
        <f t="shared" si="6"/>
        <v>-16900</v>
      </c>
      <c r="AK69" s="82">
        <f t="shared" si="6"/>
        <v>-12841.71</v>
      </c>
      <c r="AL69" s="82">
        <f t="shared" si="6"/>
        <v>-15000</v>
      </c>
      <c r="AM69" s="82">
        <f t="shared" si="6"/>
        <v>376400</v>
      </c>
    </row>
    <row r="70" spans="1:39" ht="11.25" customHeight="1">
      <c r="A70" s="4" t="s">
        <v>2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0"/>
      <c r="P70" s="6"/>
      <c r="Q70" s="6"/>
      <c r="R70" s="6"/>
      <c r="S70" s="60"/>
      <c r="T70" s="6"/>
      <c r="U70" s="6"/>
      <c r="V70" s="5" t="s">
        <v>68</v>
      </c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</row>
    <row r="71" spans="1:39" ht="35.450000000000003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 t="s">
        <v>69</v>
      </c>
      <c r="O71" s="58"/>
      <c r="P71" s="4"/>
      <c r="Q71" s="3"/>
      <c r="R71" s="4" t="s">
        <v>59</v>
      </c>
      <c r="S71" s="58"/>
      <c r="T71" s="4"/>
      <c r="U71" s="3"/>
      <c r="V71" s="59" t="s">
        <v>1</v>
      </c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</row>
    <row r="72" spans="1:39" ht="11.2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58"/>
      <c r="P72" s="4"/>
      <c r="Q72" s="4"/>
      <c r="R72" s="4"/>
      <c r="S72" s="58"/>
      <c r="T72" s="4"/>
      <c r="U72" s="4"/>
      <c r="V72" s="3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</row>
    <row r="73" spans="1:39" ht="11.25" customHeight="1">
      <c r="A73" s="4" t="s">
        <v>2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126"/>
      <c r="O73" s="126"/>
      <c r="P73" s="126"/>
      <c r="Q73" s="126"/>
      <c r="R73" s="126"/>
      <c r="S73" s="126"/>
      <c r="T73" s="126"/>
      <c r="U73" s="126"/>
      <c r="V73" s="5" t="s">
        <v>71</v>
      </c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</row>
    <row r="74" spans="1:39" ht="11.2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119" t="s">
        <v>70</v>
      </c>
      <c r="O74" s="58"/>
      <c r="P74" s="4"/>
      <c r="Q74" s="4" t="s">
        <v>60</v>
      </c>
      <c r="R74" s="4"/>
      <c r="S74" s="58"/>
      <c r="T74" s="4"/>
      <c r="U74" s="3"/>
      <c r="V74" s="59" t="s">
        <v>1</v>
      </c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</row>
    <row r="75" spans="1:39" ht="12.75" customHeight="1">
      <c r="A75" s="2" t="s">
        <v>0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</row>
  </sheetData>
  <mergeCells count="11">
    <mergeCell ref="N73:U73"/>
    <mergeCell ref="AB5:AM5"/>
    <mergeCell ref="V1:X1"/>
    <mergeCell ref="A1:U1"/>
    <mergeCell ref="P4:U4"/>
    <mergeCell ref="A3:N3"/>
    <mergeCell ref="P6:Q6"/>
    <mergeCell ref="M5:M6"/>
    <mergeCell ref="N5:V5"/>
    <mergeCell ref="W5:Z5"/>
    <mergeCell ref="P3:AD3"/>
  </mergeCells>
  <pageMargins left="0.37" right="0.24" top="0.25" bottom="0.28000000000000003" header="0.13" footer="0.16"/>
  <pageSetup scale="57" fitToHeight="0" orientation="landscape" r:id="rId1"/>
  <headerFooter alignWithMargins="0">
    <oddHeader>&amp;A</oddHeader>
    <oddFooter>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Увед об измен (расх)</vt:lpstr>
      <vt:lpstr>'Увед об измен (расх)'!Область_печати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2014-12-23T06:37:37Z</cp:lastPrinted>
  <dcterms:created xsi:type="dcterms:W3CDTF">2014-01-19T11:54:16Z</dcterms:created>
  <dcterms:modified xsi:type="dcterms:W3CDTF">2014-12-24T04:55:09Z</dcterms:modified>
</cp:coreProperties>
</file>