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3020" windowHeight="8010" tabRatio="919"/>
  </bookViews>
  <sheets>
    <sheet name="Ягодное" sheetId="1" r:id="rId1"/>
  </sheets>
  <calcPr calcId="125725"/>
</workbook>
</file>

<file path=xl/calcChain.xml><?xml version="1.0" encoding="utf-8"?>
<calcChain xmlns="http://schemas.openxmlformats.org/spreadsheetml/2006/main">
  <c r="F137" i="1"/>
  <c r="F129"/>
  <c r="F116"/>
  <c r="F106"/>
  <c r="F105" s="1"/>
  <c r="F104" s="1"/>
  <c r="F97"/>
  <c r="F91"/>
  <c r="F90" s="1"/>
  <c r="F80"/>
  <c r="F77" s="1"/>
  <c r="F67"/>
  <c r="F55"/>
  <c r="F54" s="1"/>
  <c r="F48"/>
  <c r="F43"/>
  <c r="F39"/>
  <c r="F38" s="1"/>
  <c r="F37" s="1"/>
  <c r="F34"/>
  <c r="F11"/>
</calcChain>
</file>

<file path=xl/sharedStrings.xml><?xml version="1.0" encoding="utf-8"?>
<sst xmlns="http://schemas.openxmlformats.org/spreadsheetml/2006/main" count="641" uniqueCount="143">
  <si>
    <t>раздел</t>
  </si>
  <si>
    <t>подраздел</t>
  </si>
  <si>
    <t>целевая статья</t>
  </si>
  <si>
    <t>вид расхода</t>
  </si>
  <si>
    <t>(тыс.рублей)</t>
  </si>
  <si>
    <t>01</t>
  </si>
  <si>
    <t>00</t>
  </si>
  <si>
    <t>0000000</t>
  </si>
  <si>
    <t>000</t>
  </si>
  <si>
    <t>02</t>
  </si>
  <si>
    <t>0020000</t>
  </si>
  <si>
    <t>0020300</t>
  </si>
  <si>
    <t>04</t>
  </si>
  <si>
    <t>0020400</t>
  </si>
  <si>
    <t>03</t>
  </si>
  <si>
    <t>10</t>
  </si>
  <si>
    <t>2470000</t>
  </si>
  <si>
    <t>2479900</t>
  </si>
  <si>
    <t>05</t>
  </si>
  <si>
    <t>6000000</t>
  </si>
  <si>
    <t>6000100</t>
  </si>
  <si>
    <t>6000500</t>
  </si>
  <si>
    <t>5210000</t>
  </si>
  <si>
    <t>11</t>
  </si>
  <si>
    <t>5210600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</si>
  <si>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</si>
  <si>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</si>
  <si>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</si>
  <si>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Национальная безопасность и правоохранительная деятельность</t>
  </si>
  <si>
    <t>Обеспечение пожарной безопасности</t>
  </si>
  <si>
    <t>Жилищно-коммунальное хозяйство</t>
  </si>
  <si>
    <t>Благоустройство</t>
  </si>
  <si>
    <t>Иные межбюджетные трансферты</t>
  </si>
  <si>
    <t>Руководство и управление в сфере установленных функций органов государственной власти субъектов РФ и органв местного самоуправления</t>
  </si>
  <si>
    <t>Глава муниципального образования</t>
  </si>
  <si>
    <t>Центральный аппарат</t>
  </si>
  <si>
    <t>Реализация других функций, связанных с обеспечением национальной безопасности и правоохранительной деятельности</t>
  </si>
  <si>
    <t>Обеспечение деятельности подведомственных учреждений</t>
  </si>
  <si>
    <t>Уличное освещение</t>
  </si>
  <si>
    <t>Прочие мероприятия по благоустройству городских и сельских поселений</t>
  </si>
  <si>
    <t>Софинансирование социальных программ субъектов Российской Федерации, связанных с предоставлением субсидий бюджетам субъектов Российской Федерации на социальные программы субъектов Российской Федерации, связанные с укреплением материально-технической базы учреждений социального обслуживания населения и оказанием адресной социальной помощи неработающим пенсионерам</t>
  </si>
  <si>
    <t>Осуществление части полномочий по решению ВМЗ в соответствии с заключенными соглашениями</t>
  </si>
  <si>
    <t>Руководство и управление в сфере установленных функций органов государственной власти субъектов РФ и органов местного самоуправления</t>
  </si>
  <si>
    <t>0700000</t>
  </si>
  <si>
    <t>0700500</t>
  </si>
  <si>
    <t>Резервные фонды</t>
  </si>
  <si>
    <t>Резервные фонды местных администраций</t>
  </si>
  <si>
    <t>Национальная оборона</t>
  </si>
  <si>
    <t>Мобилизационная и вневойсковая подготовка</t>
  </si>
  <si>
    <t xml:space="preserve">Руководство и управление в сфере установленных функций </t>
  </si>
  <si>
    <t>Осуществление первичного воинского учета на территориях, где отсутствуют военные комиссариаты</t>
  </si>
  <si>
    <t>Образование</t>
  </si>
  <si>
    <t>Молодежная политика и оздоровление детей</t>
  </si>
  <si>
    <t>Организационно-воспитательная работа с молодежью</t>
  </si>
  <si>
    <t>Проведение мероприятий для детей и молодежи</t>
  </si>
  <si>
    <t>07</t>
  </si>
  <si>
    <t>4310000</t>
  </si>
  <si>
    <t>4310100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</si>
  <si>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</si>
  <si>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</si>
  <si>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08</t>
  </si>
  <si>
    <t>Культура, кинематография и средства массовой информации</t>
  </si>
  <si>
    <t>Культура</t>
  </si>
  <si>
    <t>Физическая культура и спорт</t>
  </si>
  <si>
    <t>Массовый спорт</t>
  </si>
  <si>
    <t>5120000</t>
  </si>
  <si>
    <t>5129700</t>
  </si>
  <si>
    <t>Мероприятия в области здравоохранения,спорта и физической культуры,туризма</t>
  </si>
  <si>
    <t>Национальная экономика</t>
  </si>
  <si>
    <t>Сельское хозяйство и рыболовство</t>
  </si>
  <si>
    <t>13</t>
  </si>
  <si>
    <t>Другие общегосударственные вопросы</t>
  </si>
  <si>
    <t>2639900</t>
  </si>
  <si>
    <t>Учреждения, обеспечивающие предоставление услуг в области животноводства</t>
  </si>
  <si>
    <t>2630000</t>
  </si>
  <si>
    <t>6000200</t>
  </si>
  <si>
    <t>06</t>
  </si>
  <si>
    <t>7950000</t>
  </si>
  <si>
    <t>Целевые программы муниципальных образований</t>
  </si>
  <si>
    <t>Социальная политика</t>
  </si>
  <si>
    <t>Другие вопросы в области социальной политики</t>
  </si>
  <si>
    <t>121</t>
  </si>
  <si>
    <t>Фонд оплаты труда государственных(муниципальных) органов и взносы по обязательному социальному страхованию</t>
  </si>
  <si>
    <t>244</t>
  </si>
  <si>
    <t>Прочая закупкатоваров,работ и услуг для обеспечения государственнх (муниципальных) нужд</t>
  </si>
  <si>
    <t>Уплата налога на имущество организаций и земельного налога</t>
  </si>
  <si>
    <t>851</t>
  </si>
  <si>
    <t>540</t>
  </si>
  <si>
    <t>Резервные средства</t>
  </si>
  <si>
    <t>870</t>
  </si>
  <si>
    <t>111</t>
  </si>
  <si>
    <t>Фонд оплаты труда казенных учреждений и взносы по обязательному социальному страхованию</t>
  </si>
  <si>
    <t>810</t>
  </si>
  <si>
    <t>852</t>
  </si>
  <si>
    <t>Уплата прочих налогов, сборов и иных платежей</t>
  </si>
  <si>
    <t>6090404</t>
  </si>
  <si>
    <t>6090000</t>
  </si>
  <si>
    <t>Прочая закупка товаров,работ и услуг для обеспечения государственнх (муниципальных) нужд</t>
  </si>
  <si>
    <t>Субсидии юридическим лицам (кроме некомерческих организаций),индивидуальным предпринимателям, физическим лицам</t>
  </si>
  <si>
    <t>8990000</t>
  </si>
  <si>
    <t>8995118</t>
  </si>
  <si>
    <t>Иные безвозвратные и безвозмездные перечисления</t>
  </si>
  <si>
    <t>Субсидии местным бюджетам для софинансирования расходных обязательств по вопросам местного значения,  предоставляемых с учетом выполнения показателей социально-экономического развития</t>
  </si>
  <si>
    <t>Иные выплаты персоналу, за исключением фонда оплаты труда</t>
  </si>
  <si>
    <t>122</t>
  </si>
  <si>
    <t>Прочая закупка товаров,работ и услуг для  государственнх (муниципальных) нужд</t>
  </si>
  <si>
    <t>Прочая закупка товаров, работ и слун для государственных нужд</t>
  </si>
  <si>
    <t>Общее образование</t>
  </si>
  <si>
    <t>Школы- детские сады, школы начальные, неполные средние и средние</t>
  </si>
  <si>
    <t>4210000</t>
  </si>
  <si>
    <t>4219900</t>
  </si>
  <si>
    <t>Учреждения, культуры и мероприятия в сфере культуры и кинематографии</t>
  </si>
  <si>
    <t>4400000</t>
  </si>
  <si>
    <t>4409900</t>
  </si>
  <si>
    <t xml:space="preserve">Софинансирование социальных программ субъектов Российской Федерации, связанных с предоставлением субсидий бюджетам субъектов Российской Федерации на социальные программы субъектов Российской Федерации, связанные с укреплением материально-технической базы </t>
  </si>
  <si>
    <t>Социальное обеспечение населения</t>
  </si>
  <si>
    <t>5140000</t>
  </si>
  <si>
    <t>Реализация других функций в области социальной политики</t>
  </si>
  <si>
    <t>Мероприятия в области социальной политики</t>
  </si>
  <si>
    <t>5140100</t>
  </si>
  <si>
    <t>Физкультурно-оздоровительная работа и спортивные мероприятия</t>
  </si>
  <si>
    <t>Уточненный план 2014года</t>
  </si>
  <si>
    <t xml:space="preserve">Наименование главного распорядителя средств бюджета сельского поселения Ягодное муниципального района Ставропольский Самарской области, раздела, подраздела, целевой статьи, вида расходов </t>
  </si>
  <si>
    <t>Дорожное хозяйство (дорожные фонды)</t>
  </si>
  <si>
    <t>Государственная программа Самарской области "Развитие сельского хозяйства и регулирование рынков сельскохозяйственной продукции, сырья и продовольствия Самарской области" на 2014 - 2020 годы</t>
  </si>
  <si>
    <t>Прочая закупка товаров,работ и услуг для обеспечения государственных (муниципальных) нужд</t>
  </si>
  <si>
    <t>312</t>
  </si>
  <si>
    <t>Пенсионное обеспечение</t>
  </si>
  <si>
    <t>Пенсии, выплачиваемые организациями сектора государственного управления</t>
  </si>
  <si>
    <t>000000</t>
  </si>
  <si>
    <t xml:space="preserve"> Коммунальное хозяйство</t>
  </si>
  <si>
    <t>Приложение №2</t>
  </si>
  <si>
    <t>Распределение бюджетных ассигнований по разделам, подразделам, целевым статьям, группам (группам и подгруппам) видам расходов классификации расходов бюджета сельского поселения Ягодное муниципального района Ставропольский Самасркой области на 2014 год</t>
  </si>
  <si>
    <t>Итого</t>
  </si>
  <si>
    <t>Жилищное хозяйство</t>
  </si>
  <si>
    <t>Поддержка жилищного хозяйства</t>
  </si>
  <si>
    <t>3500000</t>
  </si>
  <si>
    <t>Капитальный ремонт государственного жилищного фонда субьектов РФ и муниципальног жилищног фонда</t>
  </si>
  <si>
    <t>3500200</t>
  </si>
  <si>
    <t>3500201</t>
  </si>
  <si>
    <t>Взнос на капитальный ремонт в части помещений, находящихся в муниципальной собственности</t>
  </si>
  <si>
    <t>243</t>
  </si>
  <si>
    <t xml:space="preserve">к Решению Собрания Представителей сельского поселения Ягодное муниципального района Ставропольский Самарской области  от 22 декабря 2014г. №155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</si>
</sst>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7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164" fontId="5" fillId="2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8"/>
  <sheetViews>
    <sheetView tabSelected="1" workbookViewId="0">
      <selection activeCell="D2" sqref="D2:F2"/>
    </sheetView>
  </sheetViews>
  <sheetFormatPr defaultColWidth="9.140625" defaultRowHeight="14.25"/>
  <cols>
    <col min="1" max="1" width="40.7109375" style="1" customWidth="1"/>
    <col min="2" max="3" width="8.140625" style="1" customWidth="1"/>
    <col min="4" max="4" width="12.28515625" style="1" customWidth="1"/>
    <col min="5" max="5" width="9.5703125" style="1" customWidth="1"/>
    <col min="6" max="6" width="12.5703125" style="1" customWidth="1"/>
    <col min="7" max="16384" width="9.140625" style="1"/>
  </cols>
  <sheetData>
    <row r="1" spans="1:16" ht="25.5" customHeight="1">
      <c r="D1" s="28" t="s">
        <v>131</v>
      </c>
      <c r="E1" s="29"/>
      <c r="F1" s="29"/>
    </row>
    <row r="2" spans="1:16" ht="63.95" customHeight="1">
      <c r="D2" s="30" t="s">
        <v>142</v>
      </c>
      <c r="E2" s="29"/>
      <c r="F2" s="29"/>
    </row>
    <row r="3" spans="1:16" ht="9" customHeight="1"/>
    <row r="4" spans="1:16">
      <c r="A4" s="6"/>
      <c r="B4" s="6"/>
      <c r="C4" s="6"/>
      <c r="D4" s="6"/>
      <c r="E4" s="6"/>
      <c r="F4" s="6"/>
    </row>
    <row r="5" spans="1:16" ht="14.25" customHeight="1">
      <c r="A5" s="31" t="s">
        <v>132</v>
      </c>
      <c r="B5" s="31"/>
      <c r="C5" s="31"/>
      <c r="D5" s="31"/>
      <c r="E5" s="31"/>
      <c r="F5" s="31"/>
      <c r="G5" s="23"/>
    </row>
    <row r="6" spans="1:16" ht="14.25" customHeight="1">
      <c r="A6" s="31"/>
      <c r="B6" s="31"/>
      <c r="C6" s="31"/>
      <c r="D6" s="31"/>
      <c r="E6" s="31"/>
      <c r="F6" s="31"/>
      <c r="G6" s="24"/>
      <c r="J6" s="6"/>
      <c r="K6" s="6"/>
      <c r="L6" s="6"/>
      <c r="M6" s="6"/>
      <c r="N6" s="6"/>
      <c r="O6" s="6"/>
      <c r="P6" s="6"/>
    </row>
    <row r="7" spans="1:16" ht="33" customHeight="1">
      <c r="A7" s="31"/>
      <c r="B7" s="31"/>
      <c r="C7" s="31"/>
      <c r="D7" s="31"/>
      <c r="E7" s="31"/>
      <c r="F7" s="31"/>
      <c r="G7" s="24"/>
      <c r="J7" s="7"/>
      <c r="K7" s="7"/>
      <c r="L7" s="7"/>
      <c r="M7" s="7"/>
      <c r="N7" s="7"/>
      <c r="O7" s="7"/>
      <c r="P7" s="7"/>
    </row>
    <row r="8" spans="1:16" ht="7.5" hidden="1" customHeight="1">
      <c r="A8" s="24"/>
      <c r="B8" s="24"/>
      <c r="C8" s="24"/>
      <c r="D8" s="24"/>
      <c r="E8" s="24"/>
      <c r="F8" s="24"/>
      <c r="G8" s="24"/>
      <c r="J8" s="7"/>
      <c r="K8" s="7"/>
      <c r="L8" s="7"/>
      <c r="M8" s="7"/>
      <c r="N8" s="7"/>
      <c r="O8" s="7"/>
      <c r="P8" s="7"/>
    </row>
    <row r="9" spans="1:16">
      <c r="F9" s="2" t="s">
        <v>4</v>
      </c>
      <c r="J9" s="7"/>
      <c r="K9" s="7"/>
      <c r="L9" s="7"/>
      <c r="M9" s="7"/>
      <c r="N9" s="7"/>
      <c r="O9" s="7"/>
      <c r="P9" s="7"/>
    </row>
    <row r="10" spans="1:16" s="17" customFormat="1" ht="75" customHeight="1">
      <c r="A10" s="15" t="s">
        <v>122</v>
      </c>
      <c r="B10" s="16" t="s">
        <v>0</v>
      </c>
      <c r="C10" s="16" t="s">
        <v>1</v>
      </c>
      <c r="D10" s="15" t="s">
        <v>2</v>
      </c>
      <c r="E10" s="15" t="s">
        <v>3</v>
      </c>
      <c r="F10" s="15" t="s">
        <v>121</v>
      </c>
    </row>
    <row r="11" spans="1:16" s="17" customFormat="1" ht="20.100000000000001" customHeight="1">
      <c r="A11" s="3" t="s">
        <v>25</v>
      </c>
      <c r="B11" s="4" t="s">
        <v>5</v>
      </c>
      <c r="C11" s="4" t="s">
        <v>6</v>
      </c>
      <c r="D11" s="4" t="s">
        <v>7</v>
      </c>
      <c r="E11" s="4" t="s">
        <v>8</v>
      </c>
      <c r="F11" s="5">
        <f>F15+F16+F29+F36</f>
        <v>9349.2000000000007</v>
      </c>
    </row>
    <row r="12" spans="1:16" s="17" customFormat="1" ht="46.5" customHeight="1">
      <c r="A12" s="3" t="s">
        <v>26</v>
      </c>
      <c r="B12" s="4" t="s">
        <v>5</v>
      </c>
      <c r="C12" s="4" t="s">
        <v>9</v>
      </c>
      <c r="D12" s="4" t="s">
        <v>7</v>
      </c>
      <c r="E12" s="4" t="s">
        <v>8</v>
      </c>
      <c r="F12" s="5">
        <v>720.5</v>
      </c>
    </row>
    <row r="13" spans="1:16" s="17" customFormat="1" ht="47.25" customHeight="1">
      <c r="A13" s="3" t="s">
        <v>42</v>
      </c>
      <c r="B13" s="4" t="s">
        <v>5</v>
      </c>
      <c r="C13" s="4" t="s">
        <v>9</v>
      </c>
      <c r="D13" s="4" t="s">
        <v>10</v>
      </c>
      <c r="E13" s="4" t="s">
        <v>8</v>
      </c>
      <c r="F13" s="5">
        <v>720.5</v>
      </c>
    </row>
    <row r="14" spans="1:16" s="17" customFormat="1" ht="20.100000000000001" customHeight="1">
      <c r="A14" s="3" t="s">
        <v>34</v>
      </c>
      <c r="B14" s="4" t="s">
        <v>5</v>
      </c>
      <c r="C14" s="4" t="s">
        <v>9</v>
      </c>
      <c r="D14" s="4" t="s">
        <v>11</v>
      </c>
      <c r="E14" s="4" t="s">
        <v>8</v>
      </c>
      <c r="F14" s="5">
        <v>720.5</v>
      </c>
    </row>
    <row r="15" spans="1:16" s="17" customFormat="1" ht="57" customHeight="1">
      <c r="A15" s="9" t="s">
        <v>82</v>
      </c>
      <c r="B15" s="10" t="s">
        <v>5</v>
      </c>
      <c r="C15" s="10" t="s">
        <v>9</v>
      </c>
      <c r="D15" s="10" t="s">
        <v>11</v>
      </c>
      <c r="E15" s="10" t="s">
        <v>81</v>
      </c>
      <c r="F15" s="11">
        <v>720.5</v>
      </c>
    </row>
    <row r="16" spans="1:16" s="17" customFormat="1" ht="50.25" customHeight="1">
      <c r="A16" s="3" t="s">
        <v>27</v>
      </c>
      <c r="B16" s="4" t="s">
        <v>5</v>
      </c>
      <c r="C16" s="4" t="s">
        <v>12</v>
      </c>
      <c r="D16" s="4" t="s">
        <v>7</v>
      </c>
      <c r="E16" s="4" t="s">
        <v>8</v>
      </c>
      <c r="F16" s="5">
        <v>5105.7</v>
      </c>
    </row>
    <row r="17" spans="1:6" s="17" customFormat="1" ht="50.25" customHeight="1">
      <c r="A17" s="3" t="s">
        <v>33</v>
      </c>
      <c r="B17" s="4" t="s">
        <v>5</v>
      </c>
      <c r="C17" s="4" t="s">
        <v>12</v>
      </c>
      <c r="D17" s="4" t="s">
        <v>10</v>
      </c>
      <c r="E17" s="4" t="s">
        <v>8</v>
      </c>
      <c r="F17" s="5">
        <v>5105.7</v>
      </c>
    </row>
    <row r="18" spans="1:6" s="17" customFormat="1" ht="20.100000000000001" customHeight="1">
      <c r="A18" s="3" t="s">
        <v>35</v>
      </c>
      <c r="B18" s="4" t="s">
        <v>5</v>
      </c>
      <c r="C18" s="4" t="s">
        <v>12</v>
      </c>
      <c r="D18" s="4" t="s">
        <v>13</v>
      </c>
      <c r="E18" s="4" t="s">
        <v>8</v>
      </c>
      <c r="F18" s="5">
        <v>5105.7</v>
      </c>
    </row>
    <row r="19" spans="1:6" s="17" customFormat="1" ht="61.5" customHeight="1">
      <c r="A19" s="9" t="s">
        <v>82</v>
      </c>
      <c r="B19" s="10" t="s">
        <v>5</v>
      </c>
      <c r="C19" s="10" t="s">
        <v>12</v>
      </c>
      <c r="D19" s="10" t="s">
        <v>13</v>
      </c>
      <c r="E19" s="10" t="s">
        <v>81</v>
      </c>
      <c r="F19" s="11">
        <v>3274.5</v>
      </c>
    </row>
    <row r="20" spans="1:6" s="17" customFormat="1" ht="24.75" customHeight="1">
      <c r="A20" s="9" t="s">
        <v>103</v>
      </c>
      <c r="B20" s="10" t="s">
        <v>5</v>
      </c>
      <c r="C20" s="10" t="s">
        <v>12</v>
      </c>
      <c r="D20" s="10" t="s">
        <v>13</v>
      </c>
      <c r="E20" s="10" t="s">
        <v>104</v>
      </c>
      <c r="F20" s="11">
        <v>4.7</v>
      </c>
    </row>
    <row r="21" spans="1:6" s="17" customFormat="1" ht="61.5" customHeight="1">
      <c r="A21" s="9" t="s">
        <v>84</v>
      </c>
      <c r="B21" s="10" t="s">
        <v>5</v>
      </c>
      <c r="C21" s="10" t="s">
        <v>12</v>
      </c>
      <c r="D21" s="10" t="s">
        <v>13</v>
      </c>
      <c r="E21" s="10" t="s">
        <v>83</v>
      </c>
      <c r="F21" s="11">
        <v>1458.2</v>
      </c>
    </row>
    <row r="22" spans="1:6" s="17" customFormat="1" ht="39" customHeight="1">
      <c r="A22" s="9" t="s">
        <v>85</v>
      </c>
      <c r="B22" s="10" t="s">
        <v>5</v>
      </c>
      <c r="C22" s="10" t="s">
        <v>12</v>
      </c>
      <c r="D22" s="10" t="s">
        <v>13</v>
      </c>
      <c r="E22" s="10" t="s">
        <v>86</v>
      </c>
      <c r="F22" s="11">
        <v>30</v>
      </c>
    </row>
    <row r="23" spans="1:6" s="17" customFormat="1" ht="36" customHeight="1">
      <c r="A23" s="9" t="s">
        <v>94</v>
      </c>
      <c r="B23" s="10" t="s">
        <v>5</v>
      </c>
      <c r="C23" s="10" t="s">
        <v>12</v>
      </c>
      <c r="D23" s="10" t="s">
        <v>13</v>
      </c>
      <c r="E23" s="10" t="s">
        <v>93</v>
      </c>
      <c r="F23" s="11">
        <v>30</v>
      </c>
    </row>
    <row r="24" spans="1:6" s="17" customFormat="1" ht="56.25" customHeight="1">
      <c r="A24" s="3" t="s">
        <v>41</v>
      </c>
      <c r="B24" s="4" t="s">
        <v>5</v>
      </c>
      <c r="C24" s="4" t="s">
        <v>12</v>
      </c>
      <c r="D24" s="4" t="s">
        <v>24</v>
      </c>
      <c r="E24" s="4" t="s">
        <v>8</v>
      </c>
      <c r="F24" s="5">
        <v>307</v>
      </c>
    </row>
    <row r="25" spans="1:6" s="17" customFormat="1" ht="64.5" customHeight="1">
      <c r="A25" s="9" t="s">
        <v>125</v>
      </c>
      <c r="B25" s="10" t="s">
        <v>5</v>
      </c>
      <c r="C25" s="10" t="s">
        <v>12</v>
      </c>
      <c r="D25" s="10" t="s">
        <v>24</v>
      </c>
      <c r="E25" s="10" t="s">
        <v>87</v>
      </c>
      <c r="F25" s="11">
        <v>307</v>
      </c>
    </row>
    <row r="26" spans="1:6" s="17" customFormat="1" ht="55.5" customHeight="1">
      <c r="A26" s="3" t="s">
        <v>125</v>
      </c>
      <c r="B26" s="4" t="s">
        <v>5</v>
      </c>
      <c r="C26" s="4" t="s">
        <v>23</v>
      </c>
      <c r="D26" s="4" t="s">
        <v>7</v>
      </c>
      <c r="E26" s="4" t="s">
        <v>8</v>
      </c>
      <c r="F26" s="5">
        <v>23</v>
      </c>
    </row>
    <row r="27" spans="1:6" s="17" customFormat="1" ht="27" customHeight="1">
      <c r="A27" s="3" t="s">
        <v>45</v>
      </c>
      <c r="B27" s="4" t="s">
        <v>5</v>
      </c>
      <c r="C27" s="4" t="s">
        <v>23</v>
      </c>
      <c r="D27" s="4" t="s">
        <v>43</v>
      </c>
      <c r="E27" s="4" t="s">
        <v>8</v>
      </c>
      <c r="F27" s="5">
        <v>23</v>
      </c>
    </row>
    <row r="28" spans="1:6" s="17" customFormat="1" ht="27" customHeight="1">
      <c r="A28" s="3" t="s">
        <v>46</v>
      </c>
      <c r="B28" s="4" t="s">
        <v>5</v>
      </c>
      <c r="C28" s="4" t="s">
        <v>23</v>
      </c>
      <c r="D28" s="4" t="s">
        <v>44</v>
      </c>
      <c r="E28" s="4" t="s">
        <v>8</v>
      </c>
      <c r="F28" s="5">
        <v>23</v>
      </c>
    </row>
    <row r="29" spans="1:6" s="17" customFormat="1" ht="27" customHeight="1">
      <c r="A29" s="9" t="s">
        <v>88</v>
      </c>
      <c r="B29" s="10" t="s">
        <v>5</v>
      </c>
      <c r="C29" s="10" t="s">
        <v>23</v>
      </c>
      <c r="D29" s="10" t="s">
        <v>44</v>
      </c>
      <c r="E29" s="10" t="s">
        <v>89</v>
      </c>
      <c r="F29" s="11">
        <v>23</v>
      </c>
    </row>
    <row r="30" spans="1:6" s="17" customFormat="1" ht="0.75" customHeight="1">
      <c r="A30" s="3" t="s">
        <v>71</v>
      </c>
      <c r="B30" s="4" t="s">
        <v>5</v>
      </c>
      <c r="C30" s="4" t="s">
        <v>70</v>
      </c>
      <c r="D30" s="4" t="s">
        <v>7</v>
      </c>
      <c r="E30" s="4" t="s">
        <v>8</v>
      </c>
      <c r="F30" s="5"/>
    </row>
    <row r="31" spans="1:6" s="17" customFormat="1" ht="24.75" hidden="1" customHeight="1">
      <c r="A31" s="8" t="s">
        <v>40</v>
      </c>
      <c r="B31" s="4" t="s">
        <v>5</v>
      </c>
      <c r="C31" s="4" t="s">
        <v>70</v>
      </c>
      <c r="D31" s="4" t="s">
        <v>22</v>
      </c>
      <c r="E31" s="4" t="s">
        <v>8</v>
      </c>
      <c r="F31" s="5"/>
    </row>
    <row r="32" spans="1:6" s="17" customFormat="1" ht="27" hidden="1" customHeight="1">
      <c r="A32" s="3" t="s">
        <v>41</v>
      </c>
      <c r="B32" s="4" t="s">
        <v>5</v>
      </c>
      <c r="C32" s="4" t="s">
        <v>70</v>
      </c>
      <c r="D32" s="4" t="s">
        <v>24</v>
      </c>
      <c r="E32" s="4" t="s">
        <v>8</v>
      </c>
      <c r="F32" s="5"/>
    </row>
    <row r="33" spans="1:6" s="17" customFormat="1" ht="27" hidden="1" customHeight="1">
      <c r="A33" s="3" t="s">
        <v>32</v>
      </c>
      <c r="B33" s="4" t="s">
        <v>5</v>
      </c>
      <c r="C33" s="4" t="s">
        <v>70</v>
      </c>
      <c r="D33" s="4" t="s">
        <v>24</v>
      </c>
      <c r="E33" s="4" t="s">
        <v>87</v>
      </c>
      <c r="F33" s="5"/>
    </row>
    <row r="34" spans="1:6" s="17" customFormat="1" ht="55.5" customHeight="1">
      <c r="A34" s="3" t="s">
        <v>71</v>
      </c>
      <c r="B34" s="4" t="s">
        <v>5</v>
      </c>
      <c r="C34" s="4" t="s">
        <v>70</v>
      </c>
      <c r="D34" s="4" t="s">
        <v>7</v>
      </c>
      <c r="E34" s="4" t="s">
        <v>8</v>
      </c>
      <c r="F34" s="5">
        <f>F36</f>
        <v>3500</v>
      </c>
    </row>
    <row r="35" spans="1:6" s="17" customFormat="1" ht="27" customHeight="1">
      <c r="A35" s="3" t="s">
        <v>78</v>
      </c>
      <c r="B35" s="4" t="s">
        <v>5</v>
      </c>
      <c r="C35" s="4" t="s">
        <v>70</v>
      </c>
      <c r="D35" s="4" t="s">
        <v>77</v>
      </c>
      <c r="E35" s="4" t="s">
        <v>8</v>
      </c>
      <c r="F35" s="5">
        <v>3500</v>
      </c>
    </row>
    <row r="36" spans="1:6" s="17" customFormat="1" ht="36.6" customHeight="1">
      <c r="A36" s="9" t="s">
        <v>97</v>
      </c>
      <c r="B36" s="10" t="s">
        <v>5</v>
      </c>
      <c r="C36" s="10" t="s">
        <v>70</v>
      </c>
      <c r="D36" s="10" t="s">
        <v>77</v>
      </c>
      <c r="E36" s="10" t="s">
        <v>83</v>
      </c>
      <c r="F36" s="11">
        <v>3500</v>
      </c>
    </row>
    <row r="37" spans="1:6" s="17" customFormat="1" ht="27" customHeight="1">
      <c r="A37" s="3" t="s">
        <v>47</v>
      </c>
      <c r="B37" s="4" t="s">
        <v>9</v>
      </c>
      <c r="C37" s="4" t="s">
        <v>6</v>
      </c>
      <c r="D37" s="4" t="s">
        <v>7</v>
      </c>
      <c r="E37" s="4" t="s">
        <v>8</v>
      </c>
      <c r="F37" s="5">
        <f>F38</f>
        <v>168</v>
      </c>
    </row>
    <row r="38" spans="1:6" s="17" customFormat="1" ht="25.5" customHeight="1">
      <c r="A38" s="3" t="s">
        <v>48</v>
      </c>
      <c r="B38" s="4" t="s">
        <v>9</v>
      </c>
      <c r="C38" s="4" t="s">
        <v>14</v>
      </c>
      <c r="D38" s="4" t="s">
        <v>7</v>
      </c>
      <c r="E38" s="4" t="s">
        <v>8</v>
      </c>
      <c r="F38" s="5">
        <f>F39</f>
        <v>168</v>
      </c>
    </row>
    <row r="39" spans="1:6" s="17" customFormat="1" ht="28.5" customHeight="1">
      <c r="A39" s="3" t="s">
        <v>49</v>
      </c>
      <c r="B39" s="4" t="s">
        <v>9</v>
      </c>
      <c r="C39" s="4" t="s">
        <v>14</v>
      </c>
      <c r="D39" s="4" t="s">
        <v>99</v>
      </c>
      <c r="E39" s="4" t="s">
        <v>8</v>
      </c>
      <c r="F39" s="5">
        <f>F40</f>
        <v>168</v>
      </c>
    </row>
    <row r="40" spans="1:6" s="17" customFormat="1" ht="49.5" customHeight="1">
      <c r="A40" s="3" t="s">
        <v>50</v>
      </c>
      <c r="B40" s="4" t="s">
        <v>9</v>
      </c>
      <c r="C40" s="4" t="s">
        <v>14</v>
      </c>
      <c r="D40" s="4" t="s">
        <v>100</v>
      </c>
      <c r="E40" s="4" t="s">
        <v>8</v>
      </c>
      <c r="F40" s="5">
        <v>168</v>
      </c>
    </row>
    <row r="41" spans="1:6" s="17" customFormat="1" ht="55.5" customHeight="1">
      <c r="A41" s="9" t="s">
        <v>82</v>
      </c>
      <c r="B41" s="10" t="s">
        <v>9</v>
      </c>
      <c r="C41" s="10" t="s">
        <v>14</v>
      </c>
      <c r="D41" s="10" t="s">
        <v>100</v>
      </c>
      <c r="E41" s="10" t="s">
        <v>81</v>
      </c>
      <c r="F41" s="11">
        <v>164</v>
      </c>
    </row>
    <row r="42" spans="1:6" s="17" customFormat="1" ht="46.5" customHeight="1">
      <c r="A42" s="9" t="s">
        <v>97</v>
      </c>
      <c r="B42" s="10" t="s">
        <v>9</v>
      </c>
      <c r="C42" s="10" t="s">
        <v>14</v>
      </c>
      <c r="D42" s="10" t="s">
        <v>100</v>
      </c>
      <c r="E42" s="10" t="s">
        <v>83</v>
      </c>
      <c r="F42" s="11">
        <v>4</v>
      </c>
    </row>
    <row r="43" spans="1:6" s="17" customFormat="1" ht="43.5" customHeight="1">
      <c r="A43" s="3" t="s">
        <v>28</v>
      </c>
      <c r="B43" s="4" t="s">
        <v>14</v>
      </c>
      <c r="C43" s="4" t="s">
        <v>6</v>
      </c>
      <c r="D43" s="4" t="s">
        <v>7</v>
      </c>
      <c r="E43" s="4" t="s">
        <v>8</v>
      </c>
      <c r="F43" s="5">
        <f>SUM(F47+F48)</f>
        <v>1546</v>
      </c>
    </row>
    <row r="44" spans="1:6" s="17" customFormat="1" ht="60.75" customHeight="1">
      <c r="A44" s="3" t="s">
        <v>59</v>
      </c>
      <c r="B44" s="4" t="s">
        <v>14</v>
      </c>
      <c r="C44" s="4" t="s">
        <v>58</v>
      </c>
      <c r="D44" s="4" t="s">
        <v>7</v>
      </c>
      <c r="E44" s="4" t="s">
        <v>8</v>
      </c>
      <c r="F44" s="5">
        <v>499</v>
      </c>
    </row>
    <row r="45" spans="1:6" s="17" customFormat="1" ht="138.75" customHeight="1">
      <c r="A45" s="8" t="s">
        <v>40</v>
      </c>
      <c r="B45" s="4" t="s">
        <v>14</v>
      </c>
      <c r="C45" s="4" t="s">
        <v>58</v>
      </c>
      <c r="D45" s="4" t="s">
        <v>22</v>
      </c>
      <c r="E45" s="4" t="s">
        <v>8</v>
      </c>
      <c r="F45" s="5">
        <v>499</v>
      </c>
    </row>
    <row r="46" spans="1:6" s="17" customFormat="1" ht="54" customHeight="1">
      <c r="A46" s="3" t="s">
        <v>41</v>
      </c>
      <c r="B46" s="4" t="s">
        <v>14</v>
      </c>
      <c r="C46" s="4" t="s">
        <v>58</v>
      </c>
      <c r="D46" s="4" t="s">
        <v>24</v>
      </c>
      <c r="E46" s="4" t="s">
        <v>8</v>
      </c>
      <c r="F46" s="5">
        <v>499</v>
      </c>
    </row>
    <row r="47" spans="1:6" s="17" customFormat="1" ht="27" customHeight="1">
      <c r="A47" s="9" t="s">
        <v>32</v>
      </c>
      <c r="B47" s="10" t="s">
        <v>14</v>
      </c>
      <c r="C47" s="10" t="s">
        <v>58</v>
      </c>
      <c r="D47" s="10" t="s">
        <v>24</v>
      </c>
      <c r="E47" s="10" t="s">
        <v>87</v>
      </c>
      <c r="F47" s="11">
        <v>499</v>
      </c>
    </row>
    <row r="48" spans="1:6" s="17" customFormat="1" ht="49.5" customHeight="1">
      <c r="A48" s="3" t="s">
        <v>29</v>
      </c>
      <c r="B48" s="4" t="s">
        <v>14</v>
      </c>
      <c r="C48" s="4" t="s">
        <v>15</v>
      </c>
      <c r="D48" s="4" t="s">
        <v>7</v>
      </c>
      <c r="E48" s="4" t="s">
        <v>8</v>
      </c>
      <c r="F48" s="5">
        <f>SUM(F51+F52+F53)</f>
        <v>1047</v>
      </c>
    </row>
    <row r="49" spans="1:6" s="17" customFormat="1" ht="58.5" customHeight="1">
      <c r="A49" s="3" t="s">
        <v>36</v>
      </c>
      <c r="B49" s="4" t="s">
        <v>14</v>
      </c>
      <c r="C49" s="4" t="s">
        <v>15</v>
      </c>
      <c r="D49" s="4" t="s">
        <v>16</v>
      </c>
      <c r="E49" s="4" t="s">
        <v>8</v>
      </c>
      <c r="F49" s="5">
        <v>1047</v>
      </c>
    </row>
    <row r="50" spans="1:6" s="17" customFormat="1" ht="40.5" customHeight="1">
      <c r="A50" s="3" t="s">
        <v>37</v>
      </c>
      <c r="B50" s="4" t="s">
        <v>14</v>
      </c>
      <c r="C50" s="4" t="s">
        <v>15</v>
      </c>
      <c r="D50" s="4" t="s">
        <v>17</v>
      </c>
      <c r="E50" s="4" t="s">
        <v>8</v>
      </c>
      <c r="F50" s="5">
        <v>1047</v>
      </c>
    </row>
    <row r="51" spans="1:6" s="17" customFormat="1" ht="36" customHeight="1">
      <c r="A51" s="9" t="s">
        <v>91</v>
      </c>
      <c r="B51" s="10" t="s">
        <v>14</v>
      </c>
      <c r="C51" s="10" t="s">
        <v>15</v>
      </c>
      <c r="D51" s="10" t="s">
        <v>17</v>
      </c>
      <c r="E51" s="10" t="s">
        <v>90</v>
      </c>
      <c r="F51" s="11">
        <v>605</v>
      </c>
    </row>
    <row r="52" spans="1:6" s="17" customFormat="1" ht="41.25" customHeight="1">
      <c r="A52" s="9" t="s">
        <v>84</v>
      </c>
      <c r="B52" s="10" t="s">
        <v>14</v>
      </c>
      <c r="C52" s="10" t="s">
        <v>15</v>
      </c>
      <c r="D52" s="10" t="s">
        <v>17</v>
      </c>
      <c r="E52" s="10" t="s">
        <v>83</v>
      </c>
      <c r="F52" s="11">
        <v>435</v>
      </c>
    </row>
    <row r="53" spans="1:6" s="17" customFormat="1" ht="38.25" customHeight="1">
      <c r="A53" s="9" t="s">
        <v>94</v>
      </c>
      <c r="B53" s="10" t="s">
        <v>14</v>
      </c>
      <c r="C53" s="10" t="s">
        <v>15</v>
      </c>
      <c r="D53" s="10" t="s">
        <v>17</v>
      </c>
      <c r="E53" s="10" t="s">
        <v>93</v>
      </c>
      <c r="F53" s="11">
        <v>7</v>
      </c>
    </row>
    <row r="54" spans="1:6" s="17" customFormat="1" ht="27" customHeight="1">
      <c r="A54" s="3" t="s">
        <v>68</v>
      </c>
      <c r="B54" s="4" t="s">
        <v>12</v>
      </c>
      <c r="C54" s="4" t="s">
        <v>6</v>
      </c>
      <c r="D54" s="4" t="s">
        <v>7</v>
      </c>
      <c r="E54" s="4" t="s">
        <v>8</v>
      </c>
      <c r="F54" s="5">
        <f>F55+F63</f>
        <v>11834</v>
      </c>
    </row>
    <row r="55" spans="1:6" s="17" customFormat="1" ht="29.25" customHeight="1">
      <c r="A55" s="3" t="s">
        <v>69</v>
      </c>
      <c r="B55" s="4" t="s">
        <v>12</v>
      </c>
      <c r="C55" s="4" t="s">
        <v>18</v>
      </c>
      <c r="D55" s="4" t="s">
        <v>7</v>
      </c>
      <c r="E55" s="4" t="s">
        <v>8</v>
      </c>
      <c r="F55" s="5">
        <f>F58+F62</f>
        <v>104</v>
      </c>
    </row>
    <row r="56" spans="1:6" s="17" customFormat="1" ht="27" customHeight="1">
      <c r="A56" s="12" t="s">
        <v>73</v>
      </c>
      <c r="B56" s="4" t="s">
        <v>12</v>
      </c>
      <c r="C56" s="4" t="s">
        <v>18</v>
      </c>
      <c r="D56" s="4" t="s">
        <v>74</v>
      </c>
      <c r="E56" s="4" t="s">
        <v>8</v>
      </c>
      <c r="F56" s="5">
        <v>56</v>
      </c>
    </row>
    <row r="57" spans="1:6" s="17" customFormat="1" ht="39" customHeight="1">
      <c r="A57" s="12" t="s">
        <v>37</v>
      </c>
      <c r="B57" s="4" t="s">
        <v>12</v>
      </c>
      <c r="C57" s="4" t="s">
        <v>18</v>
      </c>
      <c r="D57" s="4" t="s">
        <v>72</v>
      </c>
      <c r="E57" s="4" t="s">
        <v>8</v>
      </c>
      <c r="F57" s="5">
        <v>56</v>
      </c>
    </row>
    <row r="58" spans="1:6" s="17" customFormat="1" ht="39" customHeight="1">
      <c r="A58" s="9" t="s">
        <v>84</v>
      </c>
      <c r="B58" s="10" t="s">
        <v>12</v>
      </c>
      <c r="C58" s="10" t="s">
        <v>18</v>
      </c>
      <c r="D58" s="10" t="s">
        <v>72</v>
      </c>
      <c r="E58" s="10" t="s">
        <v>90</v>
      </c>
      <c r="F58" s="11">
        <v>56</v>
      </c>
    </row>
    <row r="59" spans="1:6" s="17" customFormat="1" ht="27.75" customHeight="1">
      <c r="A59" s="3" t="s">
        <v>31</v>
      </c>
      <c r="B59" s="4" t="s">
        <v>12</v>
      </c>
      <c r="C59" s="4" t="s">
        <v>18</v>
      </c>
      <c r="D59" s="4" t="s">
        <v>19</v>
      </c>
      <c r="E59" s="4" t="s">
        <v>8</v>
      </c>
      <c r="F59" s="5">
        <v>48</v>
      </c>
    </row>
    <row r="60" spans="1:6" s="17" customFormat="1" ht="46.5" customHeight="1">
      <c r="A60" s="3" t="s">
        <v>101</v>
      </c>
      <c r="B60" s="4" t="s">
        <v>12</v>
      </c>
      <c r="C60" s="4" t="s">
        <v>18</v>
      </c>
      <c r="D60" s="4" t="s">
        <v>96</v>
      </c>
      <c r="E60" s="4" t="s">
        <v>8</v>
      </c>
      <c r="F60" s="5">
        <v>48</v>
      </c>
    </row>
    <row r="61" spans="1:6" s="17" customFormat="1" ht="75" customHeight="1">
      <c r="A61" s="3" t="s">
        <v>102</v>
      </c>
      <c r="B61" s="4" t="s">
        <v>12</v>
      </c>
      <c r="C61" s="4" t="s">
        <v>18</v>
      </c>
      <c r="D61" s="4" t="s">
        <v>95</v>
      </c>
      <c r="E61" s="4" t="s">
        <v>8</v>
      </c>
      <c r="F61" s="5">
        <v>48</v>
      </c>
    </row>
    <row r="62" spans="1:6" s="17" customFormat="1" ht="64.5" customHeight="1">
      <c r="A62" s="9" t="s">
        <v>98</v>
      </c>
      <c r="B62" s="10" t="s">
        <v>12</v>
      </c>
      <c r="C62" s="10" t="s">
        <v>18</v>
      </c>
      <c r="D62" s="10" t="s">
        <v>95</v>
      </c>
      <c r="E62" s="10" t="s">
        <v>92</v>
      </c>
      <c r="F62" s="11">
        <v>48</v>
      </c>
    </row>
    <row r="63" spans="1:6" s="17" customFormat="1" ht="26.25" customHeight="1">
      <c r="A63" s="3" t="s">
        <v>123</v>
      </c>
      <c r="B63" s="4" t="s">
        <v>12</v>
      </c>
      <c r="C63" s="4" t="s">
        <v>58</v>
      </c>
      <c r="D63" s="4" t="s">
        <v>7</v>
      </c>
      <c r="E63" s="4" t="s">
        <v>8</v>
      </c>
      <c r="F63" s="5">
        <v>11730</v>
      </c>
    </row>
    <row r="64" spans="1:6" s="17" customFormat="1" ht="27.75" customHeight="1">
      <c r="A64" s="3" t="s">
        <v>31</v>
      </c>
      <c r="B64" s="4" t="s">
        <v>12</v>
      </c>
      <c r="C64" s="4" t="s">
        <v>58</v>
      </c>
      <c r="D64" s="4" t="s">
        <v>19</v>
      </c>
      <c r="E64" s="4" t="s">
        <v>8</v>
      </c>
      <c r="F64" s="5">
        <v>11730</v>
      </c>
    </row>
    <row r="65" spans="1:6" s="17" customFormat="1" ht="64.5" customHeight="1">
      <c r="A65" s="3" t="s">
        <v>124</v>
      </c>
      <c r="B65" s="4" t="s">
        <v>12</v>
      </c>
      <c r="C65" s="4" t="s">
        <v>58</v>
      </c>
      <c r="D65" s="4" t="s">
        <v>75</v>
      </c>
      <c r="E65" s="4" t="s">
        <v>8</v>
      </c>
      <c r="F65" s="5">
        <v>11730</v>
      </c>
    </row>
    <row r="66" spans="1:6" s="17" customFormat="1" ht="64.5" customHeight="1">
      <c r="A66" s="9" t="s">
        <v>125</v>
      </c>
      <c r="B66" s="10" t="s">
        <v>12</v>
      </c>
      <c r="C66" s="10" t="s">
        <v>58</v>
      </c>
      <c r="D66" s="10" t="s">
        <v>75</v>
      </c>
      <c r="E66" s="10" t="s">
        <v>83</v>
      </c>
      <c r="F66" s="11">
        <v>11730</v>
      </c>
    </row>
    <row r="67" spans="1:6" s="17" customFormat="1" ht="40.5" customHeight="1">
      <c r="A67" s="3" t="s">
        <v>30</v>
      </c>
      <c r="B67" s="4" t="s">
        <v>18</v>
      </c>
      <c r="C67" s="4" t="s">
        <v>6</v>
      </c>
      <c r="D67" s="4" t="s">
        <v>7</v>
      </c>
      <c r="E67" s="4" t="s">
        <v>8</v>
      </c>
      <c r="F67" s="5">
        <f>F72+F75+F76</f>
        <v>6664</v>
      </c>
    </row>
    <row r="68" spans="1:6" s="17" customFormat="1" ht="40.5" customHeight="1">
      <c r="A68" s="3" t="s">
        <v>134</v>
      </c>
      <c r="B68" s="4" t="s">
        <v>18</v>
      </c>
      <c r="C68" s="4" t="s">
        <v>5</v>
      </c>
      <c r="D68" s="4" t="s">
        <v>7</v>
      </c>
      <c r="E68" s="4" t="s">
        <v>8</v>
      </c>
      <c r="F68" s="5">
        <v>10</v>
      </c>
    </row>
    <row r="69" spans="1:6" s="17" customFormat="1" ht="40.5" customHeight="1">
      <c r="A69" s="3" t="s">
        <v>135</v>
      </c>
      <c r="B69" s="4" t="s">
        <v>18</v>
      </c>
      <c r="C69" s="4" t="s">
        <v>5</v>
      </c>
      <c r="D69" s="4" t="s">
        <v>136</v>
      </c>
      <c r="E69" s="4" t="s">
        <v>8</v>
      </c>
      <c r="F69" s="5">
        <v>10</v>
      </c>
    </row>
    <row r="70" spans="1:6" s="17" customFormat="1" ht="40.5" customHeight="1">
      <c r="A70" s="3" t="s">
        <v>137</v>
      </c>
      <c r="B70" s="4" t="s">
        <v>18</v>
      </c>
      <c r="C70" s="4" t="s">
        <v>5</v>
      </c>
      <c r="D70" s="4" t="s">
        <v>138</v>
      </c>
      <c r="E70" s="4" t="s">
        <v>8</v>
      </c>
      <c r="F70" s="5">
        <v>10</v>
      </c>
    </row>
    <row r="71" spans="1:6" s="17" customFormat="1" ht="40.5" customHeight="1">
      <c r="A71" s="3" t="s">
        <v>106</v>
      </c>
      <c r="B71" s="4" t="s">
        <v>18</v>
      </c>
      <c r="C71" s="4" t="s">
        <v>5</v>
      </c>
      <c r="D71" s="4" t="s">
        <v>139</v>
      </c>
      <c r="E71" s="4" t="s">
        <v>8</v>
      </c>
      <c r="F71" s="5">
        <v>10</v>
      </c>
    </row>
    <row r="72" spans="1:6" s="17" customFormat="1" ht="40.5" customHeight="1">
      <c r="A72" s="9" t="s">
        <v>140</v>
      </c>
      <c r="B72" s="10" t="s">
        <v>18</v>
      </c>
      <c r="C72" s="10" t="s">
        <v>5</v>
      </c>
      <c r="D72" s="10" t="s">
        <v>139</v>
      </c>
      <c r="E72" s="10" t="s">
        <v>141</v>
      </c>
      <c r="F72" s="11">
        <v>10</v>
      </c>
    </row>
    <row r="73" spans="1:6" s="17" customFormat="1" ht="40.5" customHeight="1">
      <c r="A73" s="3" t="s">
        <v>130</v>
      </c>
      <c r="B73" s="4" t="s">
        <v>18</v>
      </c>
      <c r="C73" s="4" t="s">
        <v>9</v>
      </c>
      <c r="D73" s="4" t="s">
        <v>129</v>
      </c>
      <c r="E73" s="4" t="s">
        <v>8</v>
      </c>
      <c r="F73" s="5">
        <v>1000</v>
      </c>
    </row>
    <row r="74" spans="1:6" s="17" customFormat="1" ht="40.5" customHeight="1">
      <c r="A74" s="3" t="s">
        <v>78</v>
      </c>
      <c r="B74" s="4" t="s">
        <v>18</v>
      </c>
      <c r="C74" s="4" t="s">
        <v>9</v>
      </c>
      <c r="D74" s="4" t="s">
        <v>77</v>
      </c>
      <c r="E74" s="4" t="s">
        <v>8</v>
      </c>
      <c r="F74" s="5">
        <v>1000</v>
      </c>
    </row>
    <row r="75" spans="1:6" s="17" customFormat="1" ht="40.5" customHeight="1">
      <c r="A75" s="9" t="s">
        <v>125</v>
      </c>
      <c r="B75" s="10" t="s">
        <v>18</v>
      </c>
      <c r="C75" s="10" t="s">
        <v>9</v>
      </c>
      <c r="D75" s="10" t="s">
        <v>77</v>
      </c>
      <c r="E75" s="10" t="s">
        <v>83</v>
      </c>
      <c r="F75" s="11">
        <v>1000</v>
      </c>
    </row>
    <row r="76" spans="1:6" s="17" customFormat="1" ht="25.5" customHeight="1">
      <c r="A76" s="3" t="s">
        <v>31</v>
      </c>
      <c r="B76" s="4" t="s">
        <v>18</v>
      </c>
      <c r="C76" s="4" t="s">
        <v>14</v>
      </c>
      <c r="D76" s="4" t="s">
        <v>7</v>
      </c>
      <c r="E76" s="4" t="s">
        <v>8</v>
      </c>
      <c r="F76" s="5">
        <v>5654</v>
      </c>
    </row>
    <row r="77" spans="1:6" s="17" customFormat="1" ht="20.25" customHeight="1">
      <c r="A77" s="3" t="s">
        <v>31</v>
      </c>
      <c r="B77" s="4" t="s">
        <v>18</v>
      </c>
      <c r="C77" s="4" t="s">
        <v>14</v>
      </c>
      <c r="D77" s="4" t="s">
        <v>19</v>
      </c>
      <c r="E77" s="4" t="s">
        <v>8</v>
      </c>
      <c r="F77" s="5">
        <f>F79+F80</f>
        <v>5620.3</v>
      </c>
    </row>
    <row r="78" spans="1:6" s="17" customFormat="1" ht="22.5" customHeight="1">
      <c r="A78" s="3" t="s">
        <v>38</v>
      </c>
      <c r="B78" s="4" t="s">
        <v>18</v>
      </c>
      <c r="C78" s="4" t="s">
        <v>14</v>
      </c>
      <c r="D78" s="4" t="s">
        <v>20</v>
      </c>
      <c r="E78" s="4" t="s">
        <v>8</v>
      </c>
      <c r="F78" s="5">
        <v>1346.3</v>
      </c>
    </row>
    <row r="79" spans="1:6" s="17" customFormat="1" ht="27" customHeight="1">
      <c r="A79" s="9" t="s">
        <v>84</v>
      </c>
      <c r="B79" s="10" t="s">
        <v>18</v>
      </c>
      <c r="C79" s="10" t="s">
        <v>14</v>
      </c>
      <c r="D79" s="10" t="s">
        <v>20</v>
      </c>
      <c r="E79" s="10" t="s">
        <v>83</v>
      </c>
      <c r="F79" s="11">
        <v>1346.3</v>
      </c>
    </row>
    <row r="80" spans="1:6" s="17" customFormat="1" ht="34.5" customHeight="1">
      <c r="A80" s="3" t="s">
        <v>39</v>
      </c>
      <c r="B80" s="4" t="s">
        <v>18</v>
      </c>
      <c r="C80" s="4" t="s">
        <v>14</v>
      </c>
      <c r="D80" s="4" t="s">
        <v>21</v>
      </c>
      <c r="E80" s="4" t="s">
        <v>8</v>
      </c>
      <c r="F80" s="5">
        <f>SUM(F81+F82+F83+F87)</f>
        <v>4274</v>
      </c>
    </row>
    <row r="81" spans="1:6" s="17" customFormat="1" ht="29.25" customHeight="1">
      <c r="A81" s="9" t="s">
        <v>91</v>
      </c>
      <c r="B81" s="10" t="s">
        <v>18</v>
      </c>
      <c r="C81" s="10" t="s">
        <v>14</v>
      </c>
      <c r="D81" s="10" t="s">
        <v>21</v>
      </c>
      <c r="E81" s="10" t="s">
        <v>90</v>
      </c>
      <c r="F81" s="11">
        <v>260</v>
      </c>
    </row>
    <row r="82" spans="1:6" s="17" customFormat="1" ht="35.25" customHeight="1">
      <c r="A82" s="9" t="s">
        <v>105</v>
      </c>
      <c r="B82" s="10" t="s">
        <v>18</v>
      </c>
      <c r="C82" s="10" t="s">
        <v>14</v>
      </c>
      <c r="D82" s="10" t="s">
        <v>21</v>
      </c>
      <c r="E82" s="10" t="s">
        <v>83</v>
      </c>
      <c r="F82" s="11">
        <v>3976</v>
      </c>
    </row>
    <row r="83" spans="1:6" s="17" customFormat="1" ht="27" customHeight="1">
      <c r="A83" s="9" t="s">
        <v>85</v>
      </c>
      <c r="B83" s="10" t="s">
        <v>18</v>
      </c>
      <c r="C83" s="10" t="s">
        <v>14</v>
      </c>
      <c r="D83" s="10" t="s">
        <v>21</v>
      </c>
      <c r="E83" s="10" t="s">
        <v>86</v>
      </c>
      <c r="F83" s="11">
        <v>30</v>
      </c>
    </row>
    <row r="84" spans="1:6" s="17" customFormat="1" ht="27" hidden="1" customHeight="1">
      <c r="A84" s="3" t="s">
        <v>102</v>
      </c>
      <c r="B84" s="4" t="s">
        <v>18</v>
      </c>
      <c r="C84" s="4" t="s">
        <v>14</v>
      </c>
      <c r="D84" s="4" t="s">
        <v>95</v>
      </c>
      <c r="E84" s="4" t="s">
        <v>8</v>
      </c>
      <c r="F84" s="5">
        <v>498</v>
      </c>
    </row>
    <row r="85" spans="1:6" s="17" customFormat="1" ht="27" hidden="1" customHeight="1">
      <c r="A85" s="3" t="s">
        <v>94</v>
      </c>
      <c r="B85" s="4" t="s">
        <v>18</v>
      </c>
      <c r="C85" s="4" t="s">
        <v>14</v>
      </c>
      <c r="D85" s="4" t="s">
        <v>21</v>
      </c>
      <c r="E85" s="4" t="s">
        <v>93</v>
      </c>
      <c r="F85" s="5">
        <v>8</v>
      </c>
    </row>
    <row r="86" spans="1:6" s="17" customFormat="1" ht="57.75" hidden="1" customHeight="1">
      <c r="A86" s="3" t="s">
        <v>78</v>
      </c>
      <c r="B86" s="4" t="s">
        <v>18</v>
      </c>
      <c r="C86" s="4" t="s">
        <v>14</v>
      </c>
      <c r="D86" s="4" t="s">
        <v>77</v>
      </c>
      <c r="E86" s="4" t="s">
        <v>8</v>
      </c>
      <c r="F86" s="5">
        <v>35</v>
      </c>
    </row>
    <row r="87" spans="1:6" s="17" customFormat="1" ht="57.75" customHeight="1">
      <c r="A87" s="9" t="s">
        <v>94</v>
      </c>
      <c r="B87" s="10" t="s">
        <v>18</v>
      </c>
      <c r="C87" s="10" t="s">
        <v>14</v>
      </c>
      <c r="D87" s="10" t="s">
        <v>21</v>
      </c>
      <c r="E87" s="10" t="s">
        <v>93</v>
      </c>
      <c r="F87" s="11">
        <v>8</v>
      </c>
    </row>
    <row r="88" spans="1:6" s="17" customFormat="1" ht="30" customHeight="1">
      <c r="A88" s="3" t="s">
        <v>78</v>
      </c>
      <c r="B88" s="4" t="s">
        <v>18</v>
      </c>
      <c r="C88" s="4" t="s">
        <v>14</v>
      </c>
      <c r="D88" s="4" t="s">
        <v>77</v>
      </c>
      <c r="E88" s="4" t="s">
        <v>8</v>
      </c>
      <c r="F88" s="5">
        <v>35</v>
      </c>
    </row>
    <row r="89" spans="1:6" s="17" customFormat="1" ht="42" customHeight="1">
      <c r="A89" s="9" t="s">
        <v>125</v>
      </c>
      <c r="B89" s="10" t="s">
        <v>18</v>
      </c>
      <c r="C89" s="10" t="s">
        <v>14</v>
      </c>
      <c r="D89" s="10" t="s">
        <v>77</v>
      </c>
      <c r="E89" s="10" t="s">
        <v>83</v>
      </c>
      <c r="F89" s="11">
        <v>35</v>
      </c>
    </row>
    <row r="90" spans="1:6" s="17" customFormat="1" ht="31.5" customHeight="1">
      <c r="A90" s="3" t="s">
        <v>51</v>
      </c>
      <c r="B90" s="4" t="s">
        <v>55</v>
      </c>
      <c r="C90" s="4" t="s">
        <v>6</v>
      </c>
      <c r="D90" s="4" t="s">
        <v>7</v>
      </c>
      <c r="E90" s="4" t="s">
        <v>8</v>
      </c>
      <c r="F90" s="5">
        <f>SUM(F91+F97)</f>
        <v>428</v>
      </c>
    </row>
    <row r="91" spans="1:6" s="17" customFormat="1" ht="35.25" customHeight="1">
      <c r="A91" s="3" t="s">
        <v>107</v>
      </c>
      <c r="B91" s="4" t="s">
        <v>55</v>
      </c>
      <c r="C91" s="4" t="s">
        <v>9</v>
      </c>
      <c r="D91" s="4" t="s">
        <v>7</v>
      </c>
      <c r="E91" s="4" t="s">
        <v>8</v>
      </c>
      <c r="F91" s="5">
        <f>SUM(F94+F95)</f>
        <v>200</v>
      </c>
    </row>
    <row r="92" spans="1:6" s="17" customFormat="1" ht="26.25" customHeight="1">
      <c r="A92" s="3" t="s">
        <v>108</v>
      </c>
      <c r="B92" s="4" t="s">
        <v>55</v>
      </c>
      <c r="C92" s="4" t="s">
        <v>9</v>
      </c>
      <c r="D92" s="4" t="s">
        <v>109</v>
      </c>
      <c r="E92" s="4" t="s">
        <v>8</v>
      </c>
      <c r="F92" s="5">
        <v>100</v>
      </c>
    </row>
    <row r="93" spans="1:6" s="17" customFormat="1" ht="24.75" customHeight="1">
      <c r="A93" s="3" t="s">
        <v>37</v>
      </c>
      <c r="B93" s="4" t="s">
        <v>55</v>
      </c>
      <c r="C93" s="4" t="s">
        <v>9</v>
      </c>
      <c r="D93" s="4" t="s">
        <v>110</v>
      </c>
      <c r="E93" s="4" t="s">
        <v>8</v>
      </c>
      <c r="F93" s="5">
        <v>100</v>
      </c>
    </row>
    <row r="94" spans="1:6" s="17" customFormat="1" ht="27" customHeight="1">
      <c r="A94" s="9" t="s">
        <v>106</v>
      </c>
      <c r="B94" s="10" t="s">
        <v>55</v>
      </c>
      <c r="C94" s="10" t="s">
        <v>9</v>
      </c>
      <c r="D94" s="10" t="s">
        <v>110</v>
      </c>
      <c r="E94" s="10" t="s">
        <v>83</v>
      </c>
      <c r="F94" s="11">
        <v>100</v>
      </c>
    </row>
    <row r="95" spans="1:6" s="17" customFormat="1" ht="27" customHeight="1">
      <c r="A95" s="3" t="s">
        <v>78</v>
      </c>
      <c r="B95" s="4" t="s">
        <v>55</v>
      </c>
      <c r="C95" s="4" t="s">
        <v>9</v>
      </c>
      <c r="D95" s="4" t="s">
        <v>77</v>
      </c>
      <c r="E95" s="4" t="s">
        <v>8</v>
      </c>
      <c r="F95" s="5">
        <v>100</v>
      </c>
    </row>
    <row r="96" spans="1:6" s="17" customFormat="1" ht="56.25" customHeight="1">
      <c r="A96" s="9" t="s">
        <v>125</v>
      </c>
      <c r="B96" s="10" t="s">
        <v>55</v>
      </c>
      <c r="C96" s="10" t="s">
        <v>9</v>
      </c>
      <c r="D96" s="10" t="s">
        <v>77</v>
      </c>
      <c r="E96" s="10" t="s">
        <v>83</v>
      </c>
      <c r="F96" s="11">
        <v>100</v>
      </c>
    </row>
    <row r="97" spans="1:6" s="17" customFormat="1" ht="27" customHeight="1">
      <c r="A97" s="3" t="s">
        <v>52</v>
      </c>
      <c r="B97" s="4" t="s">
        <v>55</v>
      </c>
      <c r="C97" s="4" t="s">
        <v>55</v>
      </c>
      <c r="D97" s="4" t="s">
        <v>7</v>
      </c>
      <c r="E97" s="4" t="s">
        <v>8</v>
      </c>
      <c r="F97" s="5">
        <f>SUM(F100+F103)</f>
        <v>228</v>
      </c>
    </row>
    <row r="98" spans="1:6" s="17" customFormat="1" ht="27" customHeight="1">
      <c r="A98" s="8" t="s">
        <v>53</v>
      </c>
      <c r="B98" s="4" t="s">
        <v>55</v>
      </c>
      <c r="C98" s="4" t="s">
        <v>55</v>
      </c>
      <c r="D98" s="4" t="s">
        <v>56</v>
      </c>
      <c r="E98" s="4" t="s">
        <v>8</v>
      </c>
      <c r="F98" s="5">
        <v>144</v>
      </c>
    </row>
    <row r="99" spans="1:6" s="17" customFormat="1" ht="28.5" customHeight="1">
      <c r="A99" s="3" t="s">
        <v>54</v>
      </c>
      <c r="B99" s="4" t="s">
        <v>55</v>
      </c>
      <c r="C99" s="4" t="s">
        <v>55</v>
      </c>
      <c r="D99" s="4" t="s">
        <v>57</v>
      </c>
      <c r="E99" s="4" t="s">
        <v>8</v>
      </c>
      <c r="F99" s="5">
        <v>144</v>
      </c>
    </row>
    <row r="100" spans="1:6" s="17" customFormat="1" ht="36.75" customHeight="1">
      <c r="A100" s="9" t="s">
        <v>91</v>
      </c>
      <c r="B100" s="10" t="s">
        <v>55</v>
      </c>
      <c r="C100" s="10" t="s">
        <v>55</v>
      </c>
      <c r="D100" s="10" t="s">
        <v>57</v>
      </c>
      <c r="E100" s="10" t="s">
        <v>90</v>
      </c>
      <c r="F100" s="11">
        <v>144</v>
      </c>
    </row>
    <row r="101" spans="1:6" s="17" customFormat="1" ht="125.25" customHeight="1">
      <c r="A101" s="8" t="s">
        <v>40</v>
      </c>
      <c r="B101" s="4" t="s">
        <v>55</v>
      </c>
      <c r="C101" s="4" t="s">
        <v>55</v>
      </c>
      <c r="D101" s="4" t="s">
        <v>22</v>
      </c>
      <c r="E101" s="4" t="s">
        <v>8</v>
      </c>
      <c r="F101" s="5">
        <v>84</v>
      </c>
    </row>
    <row r="102" spans="1:6" s="17" customFormat="1" ht="51.75" customHeight="1">
      <c r="A102" s="3" t="s">
        <v>41</v>
      </c>
      <c r="B102" s="4" t="s">
        <v>55</v>
      </c>
      <c r="C102" s="4" t="s">
        <v>55</v>
      </c>
      <c r="D102" s="4" t="s">
        <v>24</v>
      </c>
      <c r="E102" s="4" t="s">
        <v>8</v>
      </c>
      <c r="F102" s="5">
        <v>84</v>
      </c>
    </row>
    <row r="103" spans="1:6" s="17" customFormat="1" ht="58.5" customHeight="1">
      <c r="A103" s="9" t="s">
        <v>32</v>
      </c>
      <c r="B103" s="10" t="s">
        <v>55</v>
      </c>
      <c r="C103" s="10" t="s">
        <v>55</v>
      </c>
      <c r="D103" s="10" t="s">
        <v>24</v>
      </c>
      <c r="E103" s="10" t="s">
        <v>87</v>
      </c>
      <c r="F103" s="11">
        <v>84</v>
      </c>
    </row>
    <row r="104" spans="1:6" s="17" customFormat="1" ht="40.5" customHeight="1">
      <c r="A104" s="3" t="s">
        <v>61</v>
      </c>
      <c r="B104" s="4" t="s">
        <v>60</v>
      </c>
      <c r="C104" s="4" t="s">
        <v>6</v>
      </c>
      <c r="D104" s="4" t="s">
        <v>7</v>
      </c>
      <c r="E104" s="4" t="s">
        <v>8</v>
      </c>
      <c r="F104" s="5">
        <f>F105+F113</f>
        <v>2095</v>
      </c>
    </row>
    <row r="105" spans="1:6" s="17" customFormat="1" ht="22.5" customHeight="1">
      <c r="A105" s="19" t="s">
        <v>62</v>
      </c>
      <c r="B105" s="20" t="s">
        <v>60</v>
      </c>
      <c r="C105" s="20" t="s">
        <v>5</v>
      </c>
      <c r="D105" s="20" t="s">
        <v>7</v>
      </c>
      <c r="E105" s="20" t="s">
        <v>8</v>
      </c>
      <c r="F105" s="21">
        <f>F106+F112</f>
        <v>1866</v>
      </c>
    </row>
    <row r="106" spans="1:6" s="17" customFormat="1" ht="36" customHeight="1">
      <c r="A106" s="8" t="s">
        <v>111</v>
      </c>
      <c r="B106" s="4" t="s">
        <v>60</v>
      </c>
      <c r="C106" s="4" t="s">
        <v>5</v>
      </c>
      <c r="D106" s="4" t="s">
        <v>112</v>
      </c>
      <c r="E106" s="4" t="s">
        <v>8</v>
      </c>
      <c r="F106" s="5">
        <f>F108+F109</f>
        <v>137</v>
      </c>
    </row>
    <row r="107" spans="1:6" s="17" customFormat="1" ht="24" hidden="1" customHeight="1">
      <c r="A107" s="8" t="s">
        <v>37</v>
      </c>
      <c r="B107" s="4" t="s">
        <v>60</v>
      </c>
      <c r="C107" s="4" t="s">
        <v>5</v>
      </c>
      <c r="D107" s="4" t="s">
        <v>113</v>
      </c>
      <c r="E107" s="4" t="s">
        <v>8</v>
      </c>
      <c r="F107" s="5">
        <v>120</v>
      </c>
    </row>
    <row r="108" spans="1:6" s="17" customFormat="1" ht="34.5" customHeight="1">
      <c r="A108" s="9" t="s">
        <v>97</v>
      </c>
      <c r="B108" s="10" t="s">
        <v>60</v>
      </c>
      <c r="C108" s="10" t="s">
        <v>5</v>
      </c>
      <c r="D108" s="10" t="s">
        <v>113</v>
      </c>
      <c r="E108" s="10" t="s">
        <v>83</v>
      </c>
      <c r="F108" s="11">
        <v>117</v>
      </c>
    </row>
    <row r="109" spans="1:6" s="17" customFormat="1" ht="42.75" customHeight="1">
      <c r="A109" s="9" t="s">
        <v>85</v>
      </c>
      <c r="B109" s="10" t="s">
        <v>60</v>
      </c>
      <c r="C109" s="10" t="s">
        <v>5</v>
      </c>
      <c r="D109" s="10" t="s">
        <v>113</v>
      </c>
      <c r="E109" s="10" t="s">
        <v>86</v>
      </c>
      <c r="F109" s="11">
        <v>20</v>
      </c>
    </row>
    <row r="110" spans="1:6" s="17" customFormat="1" ht="91.5" customHeight="1">
      <c r="A110" s="3" t="s">
        <v>114</v>
      </c>
      <c r="B110" s="4" t="s">
        <v>60</v>
      </c>
      <c r="C110" s="4" t="s">
        <v>5</v>
      </c>
      <c r="D110" s="4" t="s">
        <v>22</v>
      </c>
      <c r="E110" s="4" t="s">
        <v>8</v>
      </c>
      <c r="F110" s="5">
        <v>1729</v>
      </c>
    </row>
    <row r="111" spans="1:6" s="17" customFormat="1" ht="49.5" customHeight="1">
      <c r="A111" s="3" t="s">
        <v>41</v>
      </c>
      <c r="B111" s="4" t="s">
        <v>60</v>
      </c>
      <c r="C111" s="4" t="s">
        <v>5</v>
      </c>
      <c r="D111" s="4" t="s">
        <v>24</v>
      </c>
      <c r="E111" s="4" t="s">
        <v>8</v>
      </c>
      <c r="F111" s="5">
        <v>1729</v>
      </c>
    </row>
    <row r="112" spans="1:6" s="17" customFormat="1" ht="21" customHeight="1">
      <c r="A112" s="9" t="s">
        <v>32</v>
      </c>
      <c r="B112" s="10" t="s">
        <v>60</v>
      </c>
      <c r="C112" s="10" t="s">
        <v>5</v>
      </c>
      <c r="D112" s="10" t="s">
        <v>24</v>
      </c>
      <c r="E112" s="10" t="s">
        <v>87</v>
      </c>
      <c r="F112" s="11">
        <v>1729</v>
      </c>
    </row>
    <row r="113" spans="1:6" s="17" customFormat="1" ht="84">
      <c r="A113" s="3" t="s">
        <v>114</v>
      </c>
      <c r="B113" s="4" t="s">
        <v>60</v>
      </c>
      <c r="C113" s="4" t="s">
        <v>12</v>
      </c>
      <c r="D113" s="4" t="s">
        <v>22</v>
      </c>
      <c r="E113" s="4" t="s">
        <v>8</v>
      </c>
      <c r="F113" s="5">
        <v>229</v>
      </c>
    </row>
    <row r="114" spans="1:6" s="17" customFormat="1" ht="40.5" customHeight="1">
      <c r="A114" s="3" t="s">
        <v>41</v>
      </c>
      <c r="B114" s="4" t="s">
        <v>60</v>
      </c>
      <c r="C114" s="4" t="s">
        <v>12</v>
      </c>
      <c r="D114" s="4" t="s">
        <v>24</v>
      </c>
      <c r="E114" s="4" t="s">
        <v>8</v>
      </c>
      <c r="F114" s="5">
        <v>229</v>
      </c>
    </row>
    <row r="115" spans="1:6" s="17" customFormat="1" ht="39.75" customHeight="1">
      <c r="A115" s="9" t="s">
        <v>32</v>
      </c>
      <c r="B115" s="10" t="s">
        <v>60</v>
      </c>
      <c r="C115" s="10" t="s">
        <v>12</v>
      </c>
      <c r="D115" s="10" t="s">
        <v>24</v>
      </c>
      <c r="E115" s="10" t="s">
        <v>87</v>
      </c>
      <c r="F115" s="11">
        <v>229</v>
      </c>
    </row>
    <row r="116" spans="1:6" s="17" customFormat="1" ht="18.75" customHeight="1">
      <c r="A116" s="22" t="s">
        <v>79</v>
      </c>
      <c r="B116" s="20" t="s">
        <v>15</v>
      </c>
      <c r="C116" s="20" t="s">
        <v>6</v>
      </c>
      <c r="D116" s="20" t="s">
        <v>7</v>
      </c>
      <c r="E116" s="20" t="s">
        <v>8</v>
      </c>
      <c r="F116" s="21">
        <f>F119+F120+F128</f>
        <v>860</v>
      </c>
    </row>
    <row r="117" spans="1:6" s="17" customFormat="1" ht="18.75" customHeight="1">
      <c r="A117" s="12" t="s">
        <v>127</v>
      </c>
      <c r="B117" s="4" t="s">
        <v>15</v>
      </c>
      <c r="C117" s="4" t="s">
        <v>5</v>
      </c>
      <c r="D117" s="4" t="s">
        <v>7</v>
      </c>
      <c r="E117" s="4" t="s">
        <v>8</v>
      </c>
      <c r="F117" s="5">
        <v>60</v>
      </c>
    </row>
    <row r="118" spans="1:6" s="17" customFormat="1" ht="35.25" customHeight="1">
      <c r="A118" s="12" t="s">
        <v>78</v>
      </c>
      <c r="B118" s="4" t="s">
        <v>15</v>
      </c>
      <c r="C118" s="4" t="s">
        <v>5</v>
      </c>
      <c r="D118" s="4" t="s">
        <v>77</v>
      </c>
      <c r="E118" s="4" t="s">
        <v>8</v>
      </c>
      <c r="F118" s="5">
        <v>60</v>
      </c>
    </row>
    <row r="119" spans="1:6" s="17" customFormat="1" ht="36.75" customHeight="1">
      <c r="A119" s="14" t="s">
        <v>128</v>
      </c>
      <c r="B119" s="10" t="s">
        <v>15</v>
      </c>
      <c r="C119" s="10" t="s">
        <v>5</v>
      </c>
      <c r="D119" s="10" t="s">
        <v>77</v>
      </c>
      <c r="E119" s="10" t="s">
        <v>126</v>
      </c>
      <c r="F119" s="11">
        <v>60</v>
      </c>
    </row>
    <row r="120" spans="1:6" s="17" customFormat="1" ht="24.75" customHeight="1">
      <c r="A120" s="22" t="s">
        <v>115</v>
      </c>
      <c r="B120" s="20" t="s">
        <v>15</v>
      </c>
      <c r="C120" s="20" t="s">
        <v>14</v>
      </c>
      <c r="D120" s="20" t="s">
        <v>116</v>
      </c>
      <c r="E120" s="20" t="s">
        <v>8</v>
      </c>
      <c r="F120" s="21">
        <v>320</v>
      </c>
    </row>
    <row r="121" spans="1:6" s="17" customFormat="1" ht="24">
      <c r="A121" s="12" t="s">
        <v>117</v>
      </c>
      <c r="B121" s="4" t="s">
        <v>15</v>
      </c>
      <c r="C121" s="4" t="s">
        <v>14</v>
      </c>
      <c r="D121" s="4" t="s">
        <v>116</v>
      </c>
      <c r="E121" s="4" t="s">
        <v>8</v>
      </c>
      <c r="F121" s="5">
        <v>320</v>
      </c>
    </row>
    <row r="122" spans="1:6" s="17" customFormat="1" ht="22.5" customHeight="1">
      <c r="A122" s="12" t="s">
        <v>118</v>
      </c>
      <c r="B122" s="4" t="s">
        <v>15</v>
      </c>
      <c r="C122" s="4" t="s">
        <v>14</v>
      </c>
      <c r="D122" s="4" t="s">
        <v>119</v>
      </c>
      <c r="E122" s="4" t="s">
        <v>8</v>
      </c>
      <c r="F122" s="5">
        <v>320</v>
      </c>
    </row>
    <row r="123" spans="1:6" s="17" customFormat="1" ht="46.5" customHeight="1">
      <c r="A123" s="9" t="s">
        <v>91</v>
      </c>
      <c r="B123" s="10" t="s">
        <v>15</v>
      </c>
      <c r="C123" s="10" t="s">
        <v>14</v>
      </c>
      <c r="D123" s="10" t="s">
        <v>119</v>
      </c>
      <c r="E123" s="10" t="s">
        <v>90</v>
      </c>
      <c r="F123" s="11">
        <v>20</v>
      </c>
    </row>
    <row r="124" spans="1:6" s="17" customFormat="1" ht="36">
      <c r="A124" s="9" t="s">
        <v>84</v>
      </c>
      <c r="B124" s="10" t="s">
        <v>15</v>
      </c>
      <c r="C124" s="10" t="s">
        <v>14</v>
      </c>
      <c r="D124" s="10" t="s">
        <v>119</v>
      </c>
      <c r="E124" s="10" t="s">
        <v>83</v>
      </c>
      <c r="F124" s="11">
        <v>292</v>
      </c>
    </row>
    <row r="125" spans="1:6" s="17" customFormat="1" ht="24">
      <c r="A125" s="9" t="s">
        <v>94</v>
      </c>
      <c r="B125" s="10" t="s">
        <v>15</v>
      </c>
      <c r="C125" s="10" t="s">
        <v>14</v>
      </c>
      <c r="D125" s="10" t="s">
        <v>119</v>
      </c>
      <c r="E125" s="10" t="s">
        <v>93</v>
      </c>
      <c r="F125" s="11">
        <v>5</v>
      </c>
    </row>
    <row r="126" spans="1:6" s="17" customFormat="1" ht="24">
      <c r="A126" s="13" t="s">
        <v>80</v>
      </c>
      <c r="B126" s="4" t="s">
        <v>15</v>
      </c>
      <c r="C126" s="4" t="s">
        <v>76</v>
      </c>
      <c r="D126" s="4" t="s">
        <v>7</v>
      </c>
      <c r="E126" s="4" t="s">
        <v>8</v>
      </c>
      <c r="F126" s="5">
        <v>480</v>
      </c>
    </row>
    <row r="127" spans="1:6" s="17" customFormat="1" ht="24">
      <c r="A127" s="12" t="s">
        <v>78</v>
      </c>
      <c r="B127" s="4" t="s">
        <v>15</v>
      </c>
      <c r="C127" s="4" t="s">
        <v>76</v>
      </c>
      <c r="D127" s="4" t="s">
        <v>77</v>
      </c>
      <c r="E127" s="4" t="s">
        <v>8</v>
      </c>
      <c r="F127" s="5">
        <v>480</v>
      </c>
    </row>
    <row r="128" spans="1:6" s="17" customFormat="1" ht="36">
      <c r="A128" s="9" t="s">
        <v>97</v>
      </c>
      <c r="B128" s="10" t="s">
        <v>15</v>
      </c>
      <c r="C128" s="10" t="s">
        <v>76</v>
      </c>
      <c r="D128" s="10" t="s">
        <v>77</v>
      </c>
      <c r="E128" s="10" t="s">
        <v>83</v>
      </c>
      <c r="F128" s="11">
        <v>480</v>
      </c>
    </row>
    <row r="129" spans="1:6" s="17" customFormat="1">
      <c r="A129" s="19" t="s">
        <v>63</v>
      </c>
      <c r="B129" s="20" t="s">
        <v>23</v>
      </c>
      <c r="C129" s="20" t="s">
        <v>6</v>
      </c>
      <c r="D129" s="20" t="s">
        <v>7</v>
      </c>
      <c r="E129" s="20" t="s">
        <v>8</v>
      </c>
      <c r="F129" s="21">
        <f>SUM(F133+F136)</f>
        <v>333</v>
      </c>
    </row>
    <row r="130" spans="1:6" s="17" customFormat="1">
      <c r="A130" s="3" t="s">
        <v>64</v>
      </c>
      <c r="B130" s="4" t="s">
        <v>23</v>
      </c>
      <c r="C130" s="4" t="s">
        <v>9</v>
      </c>
      <c r="D130" s="4" t="s">
        <v>7</v>
      </c>
      <c r="E130" s="4" t="s">
        <v>8</v>
      </c>
      <c r="F130" s="5">
        <v>296</v>
      </c>
    </row>
    <row r="131" spans="1:6" s="17" customFormat="1" ht="24">
      <c r="A131" s="3" t="s">
        <v>120</v>
      </c>
      <c r="B131" s="4" t="s">
        <v>23</v>
      </c>
      <c r="C131" s="4" t="s">
        <v>9</v>
      </c>
      <c r="D131" s="4" t="s">
        <v>65</v>
      </c>
      <c r="E131" s="4" t="s">
        <v>8</v>
      </c>
      <c r="F131" s="5">
        <v>148</v>
      </c>
    </row>
    <row r="132" spans="1:6" s="17" customFormat="1" ht="36">
      <c r="A132" s="3" t="s">
        <v>67</v>
      </c>
      <c r="B132" s="4" t="s">
        <v>23</v>
      </c>
      <c r="C132" s="4" t="s">
        <v>9</v>
      </c>
      <c r="D132" s="4" t="s">
        <v>66</v>
      </c>
      <c r="E132" s="4" t="s">
        <v>8</v>
      </c>
      <c r="F132" s="5">
        <v>148</v>
      </c>
    </row>
    <row r="133" spans="1:6" s="17" customFormat="1" ht="36">
      <c r="A133" s="9" t="s">
        <v>91</v>
      </c>
      <c r="B133" s="10" t="s">
        <v>23</v>
      </c>
      <c r="C133" s="10" t="s">
        <v>9</v>
      </c>
      <c r="D133" s="10" t="s">
        <v>66</v>
      </c>
      <c r="E133" s="10" t="s">
        <v>90</v>
      </c>
      <c r="F133" s="11">
        <v>148</v>
      </c>
    </row>
    <row r="134" spans="1:6" s="17" customFormat="1" ht="120">
      <c r="A134" s="8" t="s">
        <v>40</v>
      </c>
      <c r="B134" s="4" t="s">
        <v>23</v>
      </c>
      <c r="C134" s="4" t="s">
        <v>9</v>
      </c>
      <c r="D134" s="4" t="s">
        <v>22</v>
      </c>
      <c r="E134" s="4" t="s">
        <v>8</v>
      </c>
      <c r="F134" s="5">
        <v>185</v>
      </c>
    </row>
    <row r="135" spans="1:6" s="17" customFormat="1" ht="36">
      <c r="A135" s="3" t="s">
        <v>41</v>
      </c>
      <c r="B135" s="4" t="s">
        <v>23</v>
      </c>
      <c r="C135" s="4" t="s">
        <v>9</v>
      </c>
      <c r="D135" s="4" t="s">
        <v>24</v>
      </c>
      <c r="E135" s="4" t="s">
        <v>8</v>
      </c>
      <c r="F135" s="5">
        <v>185</v>
      </c>
    </row>
    <row r="136" spans="1:6" s="17" customFormat="1" ht="15" thickBot="1">
      <c r="A136" s="9" t="s">
        <v>32</v>
      </c>
      <c r="B136" s="10" t="s">
        <v>23</v>
      </c>
      <c r="C136" s="10" t="s">
        <v>9</v>
      </c>
      <c r="D136" s="10" t="s">
        <v>24</v>
      </c>
      <c r="E136" s="10" t="s">
        <v>87</v>
      </c>
      <c r="F136" s="11">
        <v>185</v>
      </c>
    </row>
    <row r="137" spans="1:6" s="17" customFormat="1" ht="27.75" customHeight="1" thickBot="1">
      <c r="A137" s="25" t="s">
        <v>133</v>
      </c>
      <c r="B137" s="26"/>
      <c r="C137" s="26"/>
      <c r="D137" s="26"/>
      <c r="E137" s="27"/>
      <c r="F137" s="18">
        <f>F11+F37+F43+F54+F67+F90+F104+F116+F129</f>
        <v>33277.199999999997</v>
      </c>
    </row>
    <row r="138" spans="1:6" ht="22.5" customHeight="1"/>
  </sheetData>
  <mergeCells count="4">
    <mergeCell ref="A137:E137"/>
    <mergeCell ref="D1:F1"/>
    <mergeCell ref="D2:F2"/>
    <mergeCell ref="A5:F7"/>
  </mergeCells>
  <phoneticPr fontId="0" type="noConversion"/>
  <pageMargins left="0.62992125984251968" right="0.15748031496062992" top="0.51181102362204722" bottom="0.55118110236220474" header="0.31496062992125984" footer="0.31496062992125984"/>
  <pageSetup paperSize="9" scale="7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Ягодное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2014-02-11T17:14:31Z</cp:lastPrinted>
  <dcterms:created xsi:type="dcterms:W3CDTF">2006-09-28T05:33:49Z</dcterms:created>
  <dcterms:modified xsi:type="dcterms:W3CDTF">2014-12-23T16:24:15Z</dcterms:modified>
</cp:coreProperties>
</file>